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xi\Documents\"/>
    </mc:Choice>
  </mc:AlternateContent>
  <bookViews>
    <workbookView xWindow="-75" yWindow="4395" windowWidth="20730" windowHeight="3180"/>
  </bookViews>
  <sheets>
    <sheet name="Sommaire" sheetId="11" r:id="rId1"/>
    <sheet name="Tableau 1" sheetId="1" r:id="rId2"/>
    <sheet name="Tableau 2" sheetId="2" r:id="rId3"/>
    <sheet name="Tableau 3" sheetId="4" r:id="rId4"/>
    <sheet name="Tableau 4" sheetId="14" r:id="rId5"/>
    <sheet name="Annexe 1" sheetId="8" r:id="rId6"/>
    <sheet name="Annexe 2" sheetId="5" r:id="rId7"/>
    <sheet name="Annexe 3" sheetId="6" r:id="rId8"/>
    <sheet name="Annexe 4" sheetId="7" r:id="rId9"/>
    <sheet name="Annexe 5" sheetId="12" r:id="rId10"/>
    <sheet name="Annexe 6" sheetId="13" r:id="rId11"/>
  </sheets>
  <definedNames>
    <definedName name="_xlnm._FilterDatabase" localSheetId="9" hidden="1">'Annexe 5'!$A$8:$B$77</definedName>
    <definedName name="_xlnm._FilterDatabase" localSheetId="4" hidden="1">'Tableau 4'!$A$5:$A$5</definedName>
    <definedName name="_xlnm.Print_Area" localSheetId="5">'Annexe 1'!$A$1:$E$50</definedName>
    <definedName name="_xlnm.Print_Area" localSheetId="6">'Annexe 2'!$A$1:$F$32</definedName>
    <definedName name="_xlnm.Print_Area" localSheetId="7">'Annexe 3'!$A$1:$M$52</definedName>
    <definedName name="_xlnm.Print_Area" localSheetId="8">'Annexe 4'!$A$1:$G$31</definedName>
    <definedName name="_xlnm.Print_Area" localSheetId="1">'Tableau 1'!$A$1:$E$13</definedName>
    <definedName name="_xlnm.Print_Area" localSheetId="2">'Tableau 2'!$A$1:$D$13</definedName>
    <definedName name="_xlnm.Print_Area" localSheetId="3">'Tableau 3'!$A$1:$E$27</definedName>
  </definedNames>
  <calcPr calcId="162913"/>
</workbook>
</file>

<file path=xl/calcChain.xml><?xml version="1.0" encoding="utf-8"?>
<calcChain xmlns="http://schemas.openxmlformats.org/spreadsheetml/2006/main">
  <c r="E32" i="5" l="1"/>
  <c r="C32" i="5"/>
  <c r="D32" i="5"/>
  <c r="F32" i="5"/>
  <c r="B32" i="5"/>
  <c r="E31" i="5"/>
  <c r="E21" i="5"/>
</calcChain>
</file>

<file path=xl/sharedStrings.xml><?xml version="1.0" encoding="utf-8"?>
<sst xmlns="http://schemas.openxmlformats.org/spreadsheetml/2006/main" count="410" uniqueCount="213">
  <si>
    <t>Hommes</t>
  </si>
  <si>
    <t>Femmes</t>
  </si>
  <si>
    <t>Ensemble</t>
  </si>
  <si>
    <t>Production</t>
  </si>
  <si>
    <t>Services</t>
  </si>
  <si>
    <t>dont redoublements</t>
  </si>
  <si>
    <t>2015-2016</t>
  </si>
  <si>
    <t>2016-2017</t>
  </si>
  <si>
    <t>Spécialités</t>
  </si>
  <si>
    <t>Chimie</t>
  </si>
  <si>
    <t>Génie électrique et informatique industrielle</t>
  </si>
  <si>
    <t>Génie industriel et maintenance</t>
  </si>
  <si>
    <t>Génie mécanique et productique</t>
  </si>
  <si>
    <t>Génie thermique et énergie</t>
  </si>
  <si>
    <t>Hygiène, sécurité et environnement</t>
  </si>
  <si>
    <t>Mesures physiques</t>
  </si>
  <si>
    <t>Science et génie des matériaux</t>
  </si>
  <si>
    <t>Carrières juridiques</t>
  </si>
  <si>
    <t>Carrières sociales</t>
  </si>
  <si>
    <t>Gestion des entreprises et des administrations</t>
  </si>
  <si>
    <t>Informatique</t>
  </si>
  <si>
    <t>Techniques de commercialisation</t>
  </si>
  <si>
    <t>Total</t>
  </si>
  <si>
    <t>Bacheliers généraux</t>
  </si>
  <si>
    <t xml:space="preserve"> S</t>
  </si>
  <si>
    <t xml:space="preserve"> ES</t>
  </si>
  <si>
    <t xml:space="preserve"> L</t>
  </si>
  <si>
    <t>Bacheliers technologiques</t>
  </si>
  <si>
    <t xml:space="preserve"> Autres</t>
  </si>
  <si>
    <t>Bacheliers professionnels</t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</si>
  <si>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>STL : Sciences et technologies de laboratoire</t>
    </r>
  </si>
  <si>
    <t>Part des femmes (%)</t>
  </si>
  <si>
    <t>Effectifs</t>
  </si>
  <si>
    <t>Génie biologique</t>
  </si>
  <si>
    <t>Génie chimique - génie des procédés</t>
  </si>
  <si>
    <t>Génie civil - Construction durable (ex Génie civil)</t>
  </si>
  <si>
    <t>Packaging, emballage et conditionnement (ex-Génie du conditionnement et de l'emballage)</t>
  </si>
  <si>
    <t xml:space="preserve">Qualité, logistique industrielle et organisation </t>
  </si>
  <si>
    <t xml:space="preserve">Réseaux et télécommunications </t>
  </si>
  <si>
    <t>Total du secteur de la Production</t>
  </si>
  <si>
    <t>Gestion administrative et commerciale des organisations (ex Gestion administrative et commerciale)</t>
  </si>
  <si>
    <t>Gestion, logistique et transport</t>
  </si>
  <si>
    <t>Information - communication</t>
  </si>
  <si>
    <t>Métiers du multimédia et de l'internet (ex Services et réseaux de communications)</t>
  </si>
  <si>
    <t>Statistiques et informatique décisionnelle</t>
  </si>
  <si>
    <t>Total du secteur des Services</t>
  </si>
  <si>
    <t>Néo-bacheliers</t>
  </si>
  <si>
    <t>Total général</t>
  </si>
  <si>
    <t>S</t>
  </si>
  <si>
    <t>ES</t>
  </si>
  <si>
    <t>Autres</t>
  </si>
  <si>
    <t>2008-2009</t>
  </si>
  <si>
    <t>2009-2010</t>
  </si>
  <si>
    <t>2010-2011</t>
  </si>
  <si>
    <t>2011-2012</t>
  </si>
  <si>
    <t>2012-2013</t>
  </si>
  <si>
    <t>2013-2014</t>
  </si>
  <si>
    <t>2014-2015</t>
  </si>
  <si>
    <t>L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</si>
  <si>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STI2D : Sciences et technologies de l’industrie et du développement durable ; STI : Sciences et techniques industrielles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</si>
  <si>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STMG : Sciences et technologies du management et de la gestion ; STG : Sciences et technologies de gestion</t>
    </r>
  </si>
  <si>
    <t>Spécialités disciplinaires</t>
  </si>
  <si>
    <t>CLERMONT-FERRAND</t>
  </si>
  <si>
    <t>GRENOBLE</t>
  </si>
  <si>
    <t>LYON</t>
  </si>
  <si>
    <t>Région académique Auvergne-Rhône-Alpes</t>
  </si>
  <si>
    <t>BESANCON</t>
  </si>
  <si>
    <t>DIJON</t>
  </si>
  <si>
    <t>Région académique Bourgogne-Franche-Comté</t>
  </si>
  <si>
    <t>RENNES</t>
  </si>
  <si>
    <t>Région académique Bretagne</t>
  </si>
  <si>
    <t>ORLEANS-TOURS</t>
  </si>
  <si>
    <t>Région académique Centre-Val de Loire</t>
  </si>
  <si>
    <t>CORSE</t>
  </si>
  <si>
    <t>Région académique de Corse</t>
  </si>
  <si>
    <t>NANCY-METZ</t>
  </si>
  <si>
    <t>REIMS</t>
  </si>
  <si>
    <t>STRASBOURG</t>
  </si>
  <si>
    <t>Région académique Grand Est</t>
  </si>
  <si>
    <t>GUYANE</t>
  </si>
  <si>
    <t>Région académique de la Guyane</t>
  </si>
  <si>
    <t>AMIENS</t>
  </si>
  <si>
    <t>LILLE</t>
  </si>
  <si>
    <t>Région académique Hauts-de-France</t>
  </si>
  <si>
    <t>CRETEIL</t>
  </si>
  <si>
    <t>PARIS</t>
  </si>
  <si>
    <t>VERSAILLES</t>
  </si>
  <si>
    <t>Région académique Île-de-France</t>
  </si>
  <si>
    <t>CAEN</t>
  </si>
  <si>
    <t>ROUEN</t>
  </si>
  <si>
    <t>Région académique Normandie</t>
  </si>
  <si>
    <t>BORDEAUX</t>
  </si>
  <si>
    <t>LIMOGES</t>
  </si>
  <si>
    <t>POITIERS</t>
  </si>
  <si>
    <t>Région académique Nouvelle-Aquitaine</t>
  </si>
  <si>
    <t>MONTPELLIER</t>
  </si>
  <si>
    <t>TOULOUSE</t>
  </si>
  <si>
    <t>Région académique Occitanie</t>
  </si>
  <si>
    <t>NANTES</t>
  </si>
  <si>
    <t>Région académique Pays de la Loire</t>
  </si>
  <si>
    <t>AIX-MARSEILLE</t>
  </si>
  <si>
    <t>NICE</t>
  </si>
  <si>
    <t>Région académique Provence-Alpes-Côte d'Azur</t>
  </si>
  <si>
    <t>LA REUNION</t>
  </si>
  <si>
    <t>Région académique de La Réunion</t>
  </si>
  <si>
    <t>Académies et régions académiques</t>
  </si>
  <si>
    <t>% Evolution</t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</si>
  <si>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BTS, CPGE, école d'ingénieur, prise d'étude différée, reprise d'étude, étudiants étrangers, autres cas</t>
    </r>
  </si>
  <si>
    <t>ANTILLES</t>
  </si>
  <si>
    <t>Régions académiques de la Guadeloupe et de la Martinique</t>
  </si>
  <si>
    <t>2017-2018</t>
  </si>
  <si>
    <t>Niveau 1</t>
  </si>
  <si>
    <t>Niveau 2</t>
  </si>
  <si>
    <t>2018-2019</t>
  </si>
  <si>
    <t>f</t>
  </si>
  <si>
    <t>SOMMAIRE</t>
  </si>
  <si>
    <t>Tableau 1</t>
  </si>
  <si>
    <t>Tableau 2</t>
  </si>
  <si>
    <t>Tableau 3</t>
  </si>
  <si>
    <t>Tableau 4</t>
  </si>
  <si>
    <t>Annexe 1</t>
  </si>
  <si>
    <t>Annexe 2</t>
  </si>
  <si>
    <t>Annexe 3</t>
  </si>
  <si>
    <t>Annexe 4</t>
  </si>
  <si>
    <t>2019-2020</t>
  </si>
  <si>
    <t>Evolution annuelle</t>
  </si>
  <si>
    <t>% par rapport à l'effectif total</t>
  </si>
  <si>
    <t>Annexe 5</t>
  </si>
  <si>
    <t>Autres diplômes = RNCP, diplôme d'établissement, diplôme de management vise, formations de santé</t>
  </si>
  <si>
    <t>BAC ECONOMIQUE</t>
  </si>
  <si>
    <t>AUTRES DIPLOMES</t>
  </si>
  <si>
    <t>FORMATIONS D'INGENIEURS</t>
  </si>
  <si>
    <t>LICENCE (LMD)</t>
  </si>
  <si>
    <t>LICENCE PRO</t>
  </si>
  <si>
    <t>MASTER</t>
  </si>
  <si>
    <t>POST-DUT</t>
  </si>
  <si>
    <t>ENSEMBLE</t>
  </si>
  <si>
    <t>BAC LITTERAIRE</t>
  </si>
  <si>
    <t>BAC SCIENTIFIQUE</t>
  </si>
  <si>
    <t>BAC GENERAL</t>
  </si>
  <si>
    <t>BAC TECHNIQUE STT STG</t>
  </si>
  <si>
    <t>AUTRES BACS TECHNIQUES</t>
  </si>
  <si>
    <t>BAC TECHNOLOGIQUE</t>
  </si>
  <si>
    <t>BAC PROFESSIONNEL</t>
  </si>
  <si>
    <t>TOTAL BACHELIERS</t>
  </si>
  <si>
    <t>DISPENSE</t>
  </si>
  <si>
    <t>TOTAL POURSUITES</t>
  </si>
  <si>
    <t>Annexe 6</t>
  </si>
  <si>
    <r>
      <t>STG/ STMG</t>
    </r>
    <r>
      <rPr>
        <vertAlign val="superscript"/>
        <sz val="10"/>
        <color rgb="FF000000"/>
        <rFont val="Calibri"/>
        <family val="2"/>
      </rPr>
      <t>1</t>
    </r>
  </si>
  <si>
    <r>
      <t>STI/STI2D</t>
    </r>
    <r>
      <rPr>
        <vertAlign val="superscript"/>
        <sz val="10"/>
        <color rgb="FF000000"/>
        <rFont val="Calibri"/>
        <family val="2"/>
      </rPr>
      <t>2</t>
    </r>
  </si>
  <si>
    <r>
      <t xml:space="preserve"> STL</t>
    </r>
    <r>
      <rPr>
        <vertAlign val="superscript"/>
        <sz val="10"/>
        <color rgb="FF000000"/>
        <rFont val="Calibri"/>
        <family val="2"/>
      </rPr>
      <t>3</t>
    </r>
  </si>
  <si>
    <t>Poursuite 1 an après la diplomation (%)</t>
  </si>
  <si>
    <t>Poursuite 2 ans après la diplomation (%)</t>
  </si>
  <si>
    <t>Poursuite 3 ans après la diplomation (%)</t>
  </si>
  <si>
    <t>Formations d'ingénieurs</t>
  </si>
  <si>
    <t>Licence (LMD)</t>
  </si>
  <si>
    <t>Licence professionnelle</t>
  </si>
  <si>
    <t>Master (LMD)</t>
  </si>
  <si>
    <t>Post-DUT</t>
  </si>
  <si>
    <r>
      <t>Autres diplômes</t>
    </r>
    <r>
      <rPr>
        <vertAlign val="superscript"/>
        <sz val="10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</si>
  <si>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 xml:space="preserve">1 </t>
    </r>
    <r>
      <rPr>
        <sz val="10"/>
        <color theme="1"/>
        <rFont val="Calibri"/>
        <family val="2"/>
        <scheme val="minor"/>
      </rPr>
      <t>STMG : Sciences et technologies du management et de la gestion ;                 STG : Sciences et techniques de gestion</t>
    </r>
  </si>
  <si>
    <r>
      <rPr>
        <vertAlign val="superscript"/>
        <sz val="10"/>
        <color theme="1"/>
        <rFont val="Calibri"/>
        <family val="2"/>
        <scheme val="minor"/>
      </rPr>
      <t xml:space="preserve">2 </t>
    </r>
    <r>
      <rPr>
        <sz val="10"/>
        <color theme="1"/>
        <rFont val="Calibri"/>
        <family val="2"/>
        <scheme val="minor"/>
      </rPr>
      <t>STI2D : Sciences et technologies de l’industrie et du développement durable  STI : Sciences et techniques industrielles</t>
    </r>
  </si>
  <si>
    <r>
      <rPr>
        <vertAlign val="superscript"/>
        <sz val="10"/>
        <color theme="1"/>
        <rFont val="Calibri"/>
        <family val="2"/>
        <scheme val="minor"/>
      </rPr>
      <t xml:space="preserve">3 </t>
    </r>
    <r>
      <rPr>
        <sz val="10"/>
        <color theme="1"/>
        <rFont val="Calibri"/>
        <family val="2"/>
        <scheme val="minor"/>
      </rPr>
      <t>STL : Sciences et technologies de laboratoire</t>
    </r>
  </si>
  <si>
    <r>
      <t xml:space="preserve">Autres origines 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</si>
  <si>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 xml:space="preserve">STG/STMG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</si>
  <si>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r>
      <t xml:space="preserve">STI/STI2D 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</si>
  <si>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r>
      <t xml:space="preserve">STL </t>
    </r>
    <r>
      <rPr>
        <b/>
        <vertAlign val="superscript"/>
        <sz val="10"/>
        <color theme="0"/>
        <rFont val="Calibri"/>
        <family val="2"/>
        <scheme val="minor"/>
      </rPr>
      <t>3</t>
    </r>
  </si>
  <si>
    <t>Nombre de diplômés qui ont poursuivi dans les trois ans après la diplomation ; par formation et par série du baccalauréat</t>
  </si>
  <si>
    <t>Série du baccalauréat</t>
  </si>
  <si>
    <t>Etudiants ayant poursuivi dans les 3 ans après la diplomation</t>
  </si>
  <si>
    <t>Formations</t>
  </si>
  <si>
    <t>Répartition des étudiants en apprentissage en Diplôme Universitaire de Technologie par spécialité en 2019-2020 et 2020-2021</t>
  </si>
  <si>
    <t>Poursuite des étudiants diplômés en DUT à la session 2018 jusqu'à 3 années après la diplomation (France entière)</t>
  </si>
  <si>
    <t>Poursuite des étudiants diplômés en DUT à la session 2018 jusqu'à 3 années après la diplômation (France entière)</t>
  </si>
  <si>
    <t>2020-2021</t>
  </si>
  <si>
    <t xml:space="preserve"> Effectifs d'entrants 2020</t>
  </si>
  <si>
    <r>
      <t xml:space="preserve"> STSS</t>
    </r>
    <r>
      <rPr>
        <vertAlign val="superscript"/>
        <sz val="10"/>
        <color rgb="FF000000"/>
        <rFont val="Calibri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</si>
  <si>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rPr>
        <sz val="9"/>
        <color theme="1"/>
        <rFont val="Calibri"/>
        <family val="2"/>
        <scheme val="minor"/>
      </rPr>
      <t xml:space="preserve">5 </t>
    </r>
    <r>
      <rPr>
        <sz val="10"/>
        <color theme="1"/>
        <rFont val="Calibri"/>
        <family val="2"/>
        <scheme val="minor"/>
      </rPr>
      <t>Très majoritairement des titres étrangers admis nationalement en équivalence, mais également des titres français admis nationalement en dispense, promotion sociale, validation d’études, d’expériences professionnelles, d’acquis personnels, autres cas.</t>
    </r>
  </si>
  <si>
    <r>
      <rPr>
        <vertAlign val="superscript"/>
        <sz val="10"/>
        <color theme="1"/>
        <rFont val="Calibri"/>
        <family val="2"/>
        <scheme val="minor"/>
      </rPr>
      <t xml:space="preserve">4 </t>
    </r>
    <r>
      <rPr>
        <sz val="10"/>
        <color theme="1"/>
        <rFont val="Calibri"/>
        <family val="2"/>
        <scheme val="minor"/>
      </rPr>
      <t>STSS : Sciences et technologies santé et social</t>
    </r>
  </si>
  <si>
    <t>Rappel 2019-2020</t>
  </si>
  <si>
    <t>Diplômés session 2018</t>
  </si>
  <si>
    <t>Note de lecture : 83,4% des bacheliers généraux ont poursuivi dans l'enseignement supérieur, dans les trois ans après l'obtention de leur DUT à la session 2018</t>
  </si>
  <si>
    <t>Note de lecture : Trois ans après l’obtention de leur DUT à la session 2018, 58,0 % des bacheliers généraux sont encore inscrits dans un établissement du supérieur contre 35,4 % des bacheliers technologiques et 18,8 % des bacheliers professionnels</t>
  </si>
  <si>
    <t>Parmi les bacheliers scientifiques diplômés en DUT de la session 2018, 22,6 % sont inscrits en licence professionnelle, 20,6 % en Licence LMD et 27,0 % en formation d'ingénieurs, un an après leur obtention du diplôme.</t>
  </si>
  <si>
    <t>Note de lecture : Trois ans après l’obtention de leur DUT à la session 2018, 2,0 % des diplômés sont inscrits en Licence générale, 19,7 % en Master.</t>
  </si>
  <si>
    <t>Répartition des inscriptions en DUT en 2020-2021 par académie et région académique (France métropolitaine + DROM)</t>
  </si>
  <si>
    <t>Répartition des effectifs de nouveaux entrants préparant un DUT en 2020-2021 (France métropolitaine + DROM)</t>
  </si>
  <si>
    <t>Origine scolaire des nouveaux entrants en 1ère année de DUT de 2008 à 2020 (France métropolitaine + DROM)</t>
  </si>
  <si>
    <t xml:space="preserve"> Effectifs de nouveaux bacheliers 2020</t>
  </si>
  <si>
    <t>Evol.</t>
  </si>
  <si>
    <t xml:space="preserve"> Evolution annuelle (%)</t>
  </si>
  <si>
    <t>Evolution annuelle (%)</t>
  </si>
  <si>
    <t>2020-2021*</t>
  </si>
  <si>
    <t>*A partir de 2020-2021, le DUT Statistiques et informatique décisionnelle est comptabilisé en "production" ; il représente 600 inscriptions</t>
  </si>
  <si>
    <t>Nombre de diplômés qui ont poursuivi, deux ans et trois ans après la diplomation ; par formation et par série du baccalauréat</t>
  </si>
  <si>
    <t>Nombre de diplômés qui ont poursuivi* dans une formation diplômante, deux ans et trois ans après la diplomation ; par formation et par série du baccalauréat</t>
  </si>
  <si>
    <t xml:space="preserve">*inscrits au 15 janvier de l'année universitaire suivante, ou deux ans, trois ans après, dans un établissement couvert par le dispositif SISE (80% de l'enseignement supérieur) ; </t>
  </si>
  <si>
    <r>
      <t>1</t>
    </r>
    <r>
      <rPr>
        <b/>
        <vertAlign val="superscript"/>
        <sz val="10"/>
        <color rgb="FF000080"/>
        <rFont val="Calibri"/>
        <family val="2"/>
        <scheme val="minor"/>
      </rPr>
      <t>ère</t>
    </r>
    <r>
      <rPr>
        <b/>
        <sz val="10"/>
        <color rgb="FF000080"/>
        <rFont val="Calibri"/>
        <family val="2"/>
        <scheme val="minor"/>
      </rPr>
      <t xml:space="preserve"> année</t>
    </r>
  </si>
  <si>
    <r>
      <t>2</t>
    </r>
    <r>
      <rPr>
        <b/>
        <vertAlign val="superscript"/>
        <sz val="10"/>
        <color rgb="FF000080"/>
        <rFont val="Calibri"/>
        <family val="2"/>
        <scheme val="minor"/>
      </rPr>
      <t>ème</t>
    </r>
    <r>
      <rPr>
        <b/>
        <sz val="10"/>
        <color rgb="FF000080"/>
        <rFont val="Calibri"/>
        <family val="2"/>
        <scheme val="minor"/>
      </rPr>
      <t xml:space="preserve"> année</t>
    </r>
  </si>
  <si>
    <r>
      <t>Autres origines</t>
    </r>
    <r>
      <rPr>
        <b/>
        <vertAlign val="superscript"/>
        <sz val="10"/>
        <color rgb="FF000080"/>
        <rFont val="Calibri"/>
        <family val="2"/>
      </rPr>
      <t>5</t>
    </r>
  </si>
  <si>
    <t>Retour au sommaire</t>
  </si>
  <si>
    <t>Part des diplômés session 2018 (%)</t>
  </si>
  <si>
    <t>Production (%)</t>
  </si>
  <si>
    <t>Services (%)</t>
  </si>
  <si>
    <t>Total (%)</t>
  </si>
  <si>
    <t>Parmi les diplômés en DUT de la session 2018, 52,0 % sont encore inscrits dans l’enseignement supérieur en 2020, soit trois ans après leur obtention du diplôme.</t>
  </si>
  <si>
    <t>(%)</t>
  </si>
  <si>
    <t>Part des diplômés à la session 2018 (%)</t>
  </si>
  <si>
    <t>Effectifs par secteur et sexe préparant un DUT en 2020-2021 (France métropolitaine + DROM)</t>
  </si>
  <si>
    <t>Évolutions des effectifs préparant un DUT  (France métropolitaine + DROM)</t>
  </si>
  <si>
    <t>Évolutions des effectifs préparant un DUT (France métropolitaine + DROM)</t>
  </si>
  <si>
    <t>Origine des nouveaux entrants préparant un DUT en 2020-2021 (France métropolitaine + DROM)</t>
  </si>
  <si>
    <t>Source : MESRI-SIES / Système d’information sur le suivi de l'étudiant (SISE)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</si>
</sst>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,##0.0"/>
    <numFmt numFmtId="166" formatCode="0.0"/>
    <numFmt numFmtId="167" formatCode="0.0%"/>
  </numFmts>
  <fonts count="51" x14ac:knownFonts="1"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33399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i/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0"/>
      <color rgb="FF000000"/>
      <name val="Calibri"/>
      <family val="2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vertAlign val="superscript"/>
      <sz val="10"/>
      <color rgb="FF000000"/>
      <name val="Calibri"/>
      <family val="2"/>
    </font>
    <font>
      <b/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8"/>
      <color theme="1"/>
      <name val="Calibri Light"/>
      <family val="2"/>
    </font>
    <font>
      <b/>
      <sz val="10"/>
      <color rgb="FF000080"/>
      <name val="Calibri"/>
      <family val="2"/>
      <scheme val="minor"/>
    </font>
    <font>
      <b/>
      <vertAlign val="superscript"/>
      <sz val="10"/>
      <color rgb="FF000080"/>
      <name val="Calibri"/>
      <family val="2"/>
      <scheme val="minor"/>
    </font>
    <font>
      <b/>
      <sz val="10"/>
      <color rgb="FF000080"/>
      <name val="Calibri"/>
      <family val="2"/>
    </font>
    <font>
      <b/>
      <sz val="9"/>
      <color rgb="FF000080"/>
      <name val="Calibri"/>
      <family val="2"/>
      <scheme val="minor"/>
    </font>
    <font>
      <b/>
      <vertAlign val="superscript"/>
      <sz val="10"/>
      <color rgb="FF000080"/>
      <name val="Calibri"/>
      <family val="2"/>
    </font>
    <font>
      <b/>
      <i/>
      <sz val="11"/>
      <color rgb="FFFF0000"/>
      <name val="Calibri Light"/>
      <family val="2"/>
    </font>
    <font>
      <b/>
      <sz val="11"/>
      <color rgb="FFFF0000"/>
      <name val="Calibri Light"/>
      <family val="2"/>
    </font>
    <font>
      <b/>
      <sz val="11"/>
      <color rgb="FFFF0000"/>
      <name val="Calibri"/>
      <family val="2"/>
      <scheme val="minor"/>
    </font>
    <font>
      <b/>
      <sz val="11"/>
      <color theme="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rgb="FF000080"/>
        <bgColor rgb="FF000000"/>
      </patternFill>
    </fill>
  </fills>
  <borders count="4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dotted">
        <color rgb="FF33339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dashed">
        <color rgb="FF333399"/>
      </top>
      <bottom/>
      <diagonal/>
    </border>
    <border>
      <left style="thin">
        <color rgb="FFFFFFFF"/>
      </left>
      <right style="thin">
        <color rgb="FFFFFFFF"/>
      </right>
      <top/>
      <bottom style="medium">
        <color rgb="FF333399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rgb="FF333399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 style="thin">
        <color rgb="FF333399"/>
      </top>
      <bottom/>
      <diagonal/>
    </border>
    <border>
      <left style="thin">
        <color theme="0"/>
      </left>
      <right style="thin">
        <color theme="0"/>
      </right>
      <top style="thin">
        <color rgb="FF333399"/>
      </top>
      <bottom/>
      <diagonal/>
    </border>
    <border>
      <left style="thin">
        <color theme="0"/>
      </left>
      <right style="thin">
        <color theme="0"/>
      </right>
      <top/>
      <bottom style="thin">
        <color rgb="FF333399"/>
      </bottom>
      <diagonal/>
    </border>
    <border>
      <left style="thin">
        <color theme="0"/>
      </left>
      <right style="thin">
        <color theme="0"/>
      </right>
      <top style="thin">
        <color rgb="FF333399"/>
      </top>
      <bottom style="thin">
        <color rgb="FF33339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rgb="FF333399"/>
      </bottom>
      <diagonal/>
    </border>
    <border>
      <left style="thin">
        <color rgb="FFFFFFFF"/>
      </left>
      <right style="thin">
        <color rgb="FFFFFFFF"/>
      </right>
      <top style="dotted">
        <color rgb="FF333399"/>
      </top>
      <bottom/>
      <diagonal/>
    </border>
  </borders>
  <cellStyleXfs count="24">
    <xf numFmtId="0" fontId="0" fillId="0" borderId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0"/>
    <xf numFmtId="0" fontId="6" fillId="0" borderId="0"/>
    <xf numFmtId="0" fontId="4" fillId="0" borderId="0"/>
    <xf numFmtId="9" fontId="14" fillId="0" borderId="0" applyFont="0" applyFill="0" applyBorder="0" applyAlignment="0" applyProtection="0"/>
  </cellStyleXfs>
  <cellXfs count="231">
    <xf numFmtId="0" fontId="0" fillId="0" borderId="0" xfId="0"/>
    <xf numFmtId="0" fontId="1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166" fontId="0" fillId="0" borderId="0" xfId="0" applyNumberFormat="1"/>
    <xf numFmtId="0" fontId="15" fillId="0" borderId="0" xfId="0" applyFont="1"/>
    <xf numFmtId="0" fontId="0" fillId="0" borderId="0" xfId="0" applyAlignment="1">
      <alignment vertical="center"/>
    </xf>
    <xf numFmtId="0" fontId="0" fillId="0" borderId="0" xfId="0"/>
    <xf numFmtId="0" fontId="11" fillId="0" borderId="0" xfId="0" applyFont="1" applyBorder="1" applyAlignment="1">
      <alignment horizontal="center" vertical="center"/>
    </xf>
    <xf numFmtId="166" fontId="10" fillId="0" borderId="12" xfId="0" applyNumberFormat="1" applyFont="1" applyFill="1" applyBorder="1"/>
    <xf numFmtId="0" fontId="6" fillId="0" borderId="0" xfId="0" applyFont="1"/>
    <xf numFmtId="0" fontId="18" fillId="0" borderId="0" xfId="21" applyFont="1"/>
    <xf numFmtId="0" fontId="6" fillId="0" borderId="0" xfId="21"/>
    <xf numFmtId="0" fontId="19" fillId="0" borderId="0" xfId="0" applyFont="1"/>
    <xf numFmtId="0" fontId="17" fillId="0" borderId="0" xfId="0" applyFont="1" applyFill="1" applyBorder="1" applyAlignment="1">
      <alignment vertical="center" wrapText="1"/>
    </xf>
    <xf numFmtId="165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6" fillId="0" borderId="0" xfId="21" applyFont="1" applyBorder="1"/>
    <xf numFmtId="166" fontId="26" fillId="0" borderId="28" xfId="21" applyNumberFormat="1" applyFont="1" applyFill="1" applyBorder="1" applyAlignment="1">
      <alignment horizontal="center"/>
    </xf>
    <xf numFmtId="166" fontId="26" fillId="0" borderId="0" xfId="21" applyNumberFormat="1" applyFont="1" applyFill="1" applyBorder="1" applyAlignment="1">
      <alignment horizontal="center"/>
    </xf>
    <xf numFmtId="0" fontId="26" fillId="0" borderId="0" xfId="20" applyFont="1" applyAlignment="1">
      <alignment vertical="center" wrapText="1"/>
    </xf>
    <xf numFmtId="3" fontId="26" fillId="0" borderId="0" xfId="20" applyNumberFormat="1" applyFont="1" applyAlignment="1">
      <alignment horizontal="center" vertical="center"/>
    </xf>
    <xf numFmtId="0" fontId="29" fillId="0" borderId="0" xfId="20" applyFont="1" applyAlignment="1">
      <alignment horizontal="right" vertical="center" wrapText="1"/>
    </xf>
    <xf numFmtId="0" fontId="29" fillId="0" borderId="0" xfId="20" applyFont="1" applyAlignment="1">
      <alignment horizontal="center" vertical="center"/>
    </xf>
    <xf numFmtId="166" fontId="24" fillId="0" borderId="0" xfId="0" applyNumberFormat="1" applyFont="1" applyBorder="1" applyAlignment="1">
      <alignment horizontal="center" vertical="center"/>
    </xf>
    <xf numFmtId="0" fontId="32" fillId="0" borderId="0" xfId="0" applyFont="1" applyFill="1" applyBorder="1"/>
    <xf numFmtId="3" fontId="28" fillId="0" borderId="0" xfId="0" applyNumberFormat="1" applyFont="1" applyFill="1" applyBorder="1"/>
    <xf numFmtId="165" fontId="28" fillId="0" borderId="0" xfId="0" applyNumberFormat="1" applyFont="1" applyFill="1" applyBorder="1"/>
    <xf numFmtId="3" fontId="32" fillId="0" borderId="0" xfId="0" applyNumberFormat="1" applyFont="1" applyFill="1" applyBorder="1"/>
    <xf numFmtId="0" fontId="32" fillId="0" borderId="0" xfId="0" applyFont="1" applyFill="1" applyBorder="1" applyAlignment="1">
      <alignment wrapText="1"/>
    </xf>
    <xf numFmtId="0" fontId="28" fillId="0" borderId="0" xfId="0" applyFont="1" applyFill="1" applyBorder="1"/>
    <xf numFmtId="0" fontId="29" fillId="0" borderId="0" xfId="0" applyFont="1"/>
    <xf numFmtId="0" fontId="20" fillId="0" borderId="0" xfId="0" applyFont="1" applyAlignment="1">
      <alignment horizontal="left" vertical="center"/>
    </xf>
    <xf numFmtId="0" fontId="26" fillId="0" borderId="0" xfId="21" applyFont="1"/>
    <xf numFmtId="0" fontId="34" fillId="0" borderId="0" xfId="21" applyFont="1"/>
    <xf numFmtId="0" fontId="5" fillId="0" borderId="0" xfId="21" applyFont="1"/>
    <xf numFmtId="0" fontId="26" fillId="0" borderId="0" xfId="0" applyFont="1"/>
    <xf numFmtId="0" fontId="5" fillId="0" borderId="0" xfId="0" applyFont="1"/>
    <xf numFmtId="0" fontId="29" fillId="0" borderId="0" xfId="0" applyFont="1" applyAlignment="1">
      <alignment vertical="center"/>
    </xf>
    <xf numFmtId="165" fontId="28" fillId="0" borderId="0" xfId="0" applyNumberFormat="1" applyFont="1" applyFill="1" applyBorder="1" applyAlignment="1">
      <alignment wrapText="1"/>
    </xf>
    <xf numFmtId="3" fontId="32" fillId="0" borderId="0" xfId="0" applyNumberFormat="1" applyFont="1" applyFill="1" applyBorder="1" applyAlignment="1"/>
    <xf numFmtId="3" fontId="32" fillId="0" borderId="0" xfId="0" applyNumberFormat="1" applyFont="1" applyFill="1" applyBorder="1" applyAlignment="1">
      <alignment horizontal="right"/>
    </xf>
    <xf numFmtId="0" fontId="32" fillId="0" borderId="12" xfId="0" applyFont="1" applyBorder="1"/>
    <xf numFmtId="166" fontId="32" fillId="0" borderId="12" xfId="0" applyNumberFormat="1" applyFont="1" applyBorder="1"/>
    <xf numFmtId="0" fontId="32" fillId="0" borderId="13" xfId="0" applyFont="1" applyBorder="1"/>
    <xf numFmtId="166" fontId="32" fillId="0" borderId="13" xfId="0" applyNumberFormat="1" applyFont="1" applyBorder="1"/>
    <xf numFmtId="166" fontId="32" fillId="0" borderId="23" xfId="0" applyNumberFormat="1" applyFont="1" applyFill="1" applyBorder="1"/>
    <xf numFmtId="0" fontId="20" fillId="0" borderId="0" xfId="4" applyFont="1" applyAlignment="1">
      <alignment vertical="center"/>
    </xf>
    <xf numFmtId="0" fontId="32" fillId="0" borderId="0" xfId="4" applyFont="1" applyFill="1" applyBorder="1" applyAlignment="1">
      <alignment vertical="center" wrapText="1"/>
    </xf>
    <xf numFmtId="0" fontId="26" fillId="0" borderId="0" xfId="0" applyFont="1" applyFill="1" applyBorder="1"/>
    <xf numFmtId="0" fontId="26" fillId="0" borderId="12" xfId="21" applyFont="1" applyBorder="1"/>
    <xf numFmtId="3" fontId="26" fillId="0" borderId="0" xfId="21" applyNumberFormat="1" applyFont="1" applyBorder="1"/>
    <xf numFmtId="3" fontId="26" fillId="0" borderId="12" xfId="21" applyNumberFormat="1" applyFont="1" applyBorder="1"/>
    <xf numFmtId="166" fontId="26" fillId="0" borderId="12" xfId="21" applyNumberFormat="1" applyFont="1" applyBorder="1" applyAlignment="1">
      <alignment horizontal="center"/>
    </xf>
    <xf numFmtId="166" fontId="26" fillId="0" borderId="0" xfId="21" applyNumberFormat="1" applyFont="1" applyBorder="1" applyAlignment="1">
      <alignment horizontal="center"/>
    </xf>
    <xf numFmtId="0" fontId="26" fillId="0" borderId="36" xfId="21" applyFont="1" applyBorder="1"/>
    <xf numFmtId="3" fontId="26" fillId="0" borderId="27" xfId="21" applyNumberFormat="1" applyFont="1" applyBorder="1"/>
    <xf numFmtId="166" fontId="26" fillId="0" borderId="36" xfId="21" applyNumberFormat="1" applyFont="1" applyBorder="1" applyAlignment="1">
      <alignment horizontal="center"/>
    </xf>
    <xf numFmtId="166" fontId="26" fillId="0" borderId="27" xfId="21" applyNumberFormat="1" applyFont="1" applyBorder="1" applyAlignment="1">
      <alignment horizontal="center"/>
    </xf>
    <xf numFmtId="3" fontId="26" fillId="0" borderId="0" xfId="21" applyNumberFormat="1" applyFont="1" applyBorder="1" applyAlignment="1">
      <alignment horizontal="center"/>
    </xf>
    <xf numFmtId="166" fontId="26" fillId="0" borderId="35" xfId="21" applyNumberFormat="1" applyFont="1" applyFill="1" applyBorder="1" applyAlignment="1">
      <alignment horizontal="center"/>
    </xf>
    <xf numFmtId="0" fontId="26" fillId="0" borderId="35" xfId="21" applyFont="1" applyBorder="1"/>
    <xf numFmtId="166" fontId="26" fillId="0" borderId="12" xfId="21" applyNumberFormat="1" applyFont="1" applyFill="1" applyBorder="1" applyAlignment="1">
      <alignment horizontal="center"/>
    </xf>
    <xf numFmtId="3" fontId="33" fillId="0" borderId="12" xfId="21" applyNumberFormat="1" applyFont="1" applyBorder="1"/>
    <xf numFmtId="3" fontId="33" fillId="0" borderId="0" xfId="21" applyNumberFormat="1" applyFont="1" applyBorder="1"/>
    <xf numFmtId="0" fontId="26" fillId="0" borderId="31" xfId="21" applyFont="1" applyBorder="1"/>
    <xf numFmtId="3" fontId="26" fillId="0" borderId="32" xfId="21" applyNumberFormat="1" applyFont="1" applyBorder="1"/>
    <xf numFmtId="3" fontId="26" fillId="0" borderId="31" xfId="21" applyNumberFormat="1" applyFont="1" applyBorder="1"/>
    <xf numFmtId="166" fontId="26" fillId="0" borderId="32" xfId="21" applyNumberFormat="1" applyFont="1" applyBorder="1"/>
    <xf numFmtId="166" fontId="26" fillId="0" borderId="12" xfId="21" applyNumberFormat="1" applyFont="1" applyBorder="1"/>
    <xf numFmtId="0" fontId="33" fillId="0" borderId="29" xfId="21" applyFont="1" applyBorder="1"/>
    <xf numFmtId="3" fontId="33" fillId="0" borderId="33" xfId="21" applyNumberFormat="1" applyFont="1" applyBorder="1"/>
    <xf numFmtId="3" fontId="33" fillId="0" borderId="29" xfId="21" applyNumberFormat="1" applyFont="1" applyBorder="1"/>
    <xf numFmtId="166" fontId="33" fillId="0" borderId="33" xfId="21" applyNumberFormat="1" applyFont="1" applyBorder="1"/>
    <xf numFmtId="0" fontId="33" fillId="0" borderId="0" xfId="21" applyFont="1" applyBorder="1"/>
    <xf numFmtId="166" fontId="33" fillId="0" borderId="12" xfId="21" applyNumberFormat="1" applyFont="1" applyBorder="1"/>
    <xf numFmtId="0" fontId="33" fillId="0" borderId="30" xfId="21" applyFont="1" applyBorder="1"/>
    <xf numFmtId="3" fontId="33" fillId="0" borderId="34" xfId="21" applyNumberFormat="1" applyFont="1" applyBorder="1"/>
    <xf numFmtId="3" fontId="33" fillId="0" borderId="30" xfId="21" applyNumberFormat="1" applyFont="1" applyBorder="1"/>
    <xf numFmtId="166" fontId="33" fillId="0" borderId="34" xfId="21" applyNumberFormat="1" applyFont="1" applyBorder="1"/>
    <xf numFmtId="0" fontId="37" fillId="0" borderId="0" xfId="1" applyFont="1"/>
    <xf numFmtId="166" fontId="6" fillId="0" borderId="0" xfId="21" applyNumberFormat="1"/>
    <xf numFmtId="3" fontId="6" fillId="0" borderId="0" xfId="21" applyNumberFormat="1"/>
    <xf numFmtId="3" fontId="26" fillId="0" borderId="28" xfId="20" applyNumberFormat="1" applyFont="1" applyBorder="1" applyAlignment="1">
      <alignment horizontal="center" vertical="center"/>
    </xf>
    <xf numFmtId="3" fontId="29" fillId="0" borderId="28" xfId="20" applyNumberFormat="1" applyFont="1" applyBorder="1" applyAlignment="1">
      <alignment horizontal="center" vertical="center"/>
    </xf>
    <xf numFmtId="0" fontId="3" fillId="0" borderId="0" xfId="21" applyFont="1"/>
    <xf numFmtId="0" fontId="38" fillId="0" borderId="12" xfId="0" applyFont="1" applyBorder="1"/>
    <xf numFmtId="166" fontId="38" fillId="0" borderId="12" xfId="0" applyNumberFormat="1" applyFont="1" applyBorder="1"/>
    <xf numFmtId="0" fontId="38" fillId="0" borderId="22" xfId="0" applyFont="1" applyFill="1" applyBorder="1"/>
    <xf numFmtId="166" fontId="38" fillId="0" borderId="22" xfId="0" applyNumberFormat="1" applyFont="1" applyFill="1" applyBorder="1"/>
    <xf numFmtId="0" fontId="38" fillId="0" borderId="37" xfId="21" applyFont="1" applyBorder="1"/>
    <xf numFmtId="165" fontId="38" fillId="0" borderId="25" xfId="21" applyNumberFormat="1" applyFont="1" applyBorder="1" applyAlignment="1">
      <alignment horizontal="center"/>
    </xf>
    <xf numFmtId="166" fontId="38" fillId="0" borderId="37" xfId="21" applyNumberFormat="1" applyFont="1" applyFill="1" applyBorder="1" applyAlignment="1">
      <alignment horizontal="center"/>
    </xf>
    <xf numFmtId="166" fontId="38" fillId="0" borderId="25" xfId="21" applyNumberFormat="1" applyFont="1" applyFill="1" applyBorder="1" applyAlignment="1">
      <alignment horizontal="center"/>
    </xf>
    <xf numFmtId="0" fontId="38" fillId="0" borderId="12" xfId="21" applyFont="1" applyBorder="1"/>
    <xf numFmtId="166" fontId="38" fillId="0" borderId="37" xfId="21" applyNumberFormat="1" applyFont="1" applyBorder="1" applyAlignment="1">
      <alignment horizontal="center"/>
    </xf>
    <xf numFmtId="166" fontId="38" fillId="0" borderId="25" xfId="21" applyNumberFormat="1" applyFont="1" applyBorder="1" applyAlignment="1">
      <alignment horizontal="center"/>
    </xf>
    <xf numFmtId="165" fontId="38" fillId="0" borderId="27" xfId="21" applyNumberFormat="1" applyFont="1" applyBorder="1" applyAlignment="1">
      <alignment horizontal="center"/>
    </xf>
    <xf numFmtId="0" fontId="38" fillId="0" borderId="29" xfId="21" applyFont="1" applyBorder="1"/>
    <xf numFmtId="3" fontId="38" fillId="0" borderId="33" xfId="21" applyNumberFormat="1" applyFont="1" applyBorder="1"/>
    <xf numFmtId="3" fontId="38" fillId="0" borderId="29" xfId="21" applyNumberFormat="1" applyFont="1" applyBorder="1"/>
    <xf numFmtId="166" fontId="38" fillId="0" borderId="33" xfId="21" applyNumberFormat="1" applyFont="1" applyBorder="1"/>
    <xf numFmtId="166" fontId="32" fillId="0" borderId="21" xfId="0" applyNumberFormat="1" applyFont="1" applyFill="1" applyBorder="1"/>
    <xf numFmtId="166" fontId="38" fillId="0" borderId="21" xfId="0" applyNumberFormat="1" applyFont="1" applyFill="1" applyBorder="1"/>
    <xf numFmtId="0" fontId="38" fillId="0" borderId="41" xfId="0" applyFont="1" applyFill="1" applyBorder="1"/>
    <xf numFmtId="166" fontId="38" fillId="0" borderId="41" xfId="0" applyNumberFormat="1" applyFont="1" applyFill="1" applyBorder="1"/>
    <xf numFmtId="3" fontId="0" fillId="0" borderId="0" xfId="0" applyNumberFormat="1"/>
    <xf numFmtId="0" fontId="32" fillId="0" borderId="12" xfId="0" applyFont="1" applyFill="1" applyBorder="1"/>
    <xf numFmtId="166" fontId="32" fillId="0" borderId="12" xfId="0" applyNumberFormat="1" applyFont="1" applyFill="1" applyBorder="1"/>
    <xf numFmtId="166" fontId="38" fillId="0" borderId="12" xfId="0" applyNumberFormat="1" applyFont="1" applyFill="1" applyBorder="1"/>
    <xf numFmtId="166" fontId="38" fillId="0" borderId="23" xfId="0" applyNumberFormat="1" applyFont="1" applyFill="1" applyBorder="1"/>
    <xf numFmtId="167" fontId="0" fillId="0" borderId="0" xfId="23" applyNumberFormat="1" applyFont="1"/>
    <xf numFmtId="167" fontId="39" fillId="0" borderId="0" xfId="23" applyNumberFormat="1" applyFont="1" applyAlignment="1">
      <alignment horizontal="center"/>
    </xf>
    <xf numFmtId="9" fontId="0" fillId="0" borderId="0" xfId="23" applyFont="1"/>
    <xf numFmtId="0" fontId="41" fillId="0" borderId="0" xfId="0" applyFont="1"/>
    <xf numFmtId="167" fontId="0" fillId="0" borderId="0" xfId="0" applyNumberFormat="1"/>
    <xf numFmtId="0" fontId="2" fillId="0" borderId="0" xfId="21" applyFont="1"/>
    <xf numFmtId="0" fontId="0" fillId="0" borderId="0" xfId="0" applyFont="1" applyAlignment="1">
      <alignment horizontal="right"/>
    </xf>
    <xf numFmtId="0" fontId="16" fillId="0" borderId="0" xfId="13" applyFont="1" applyAlignment="1">
      <alignment horizontal="left" vertical="center"/>
    </xf>
    <xf numFmtId="0" fontId="0" fillId="0" borderId="0" xfId="0" applyFont="1"/>
    <xf numFmtId="0" fontId="16" fillId="0" borderId="0" xfId="13" applyFont="1"/>
    <xf numFmtId="0" fontId="27" fillId="2" borderId="0" xfId="0" applyFont="1" applyFill="1" applyAlignment="1">
      <alignment horizontal="center"/>
    </xf>
    <xf numFmtId="0" fontId="27" fillId="2" borderId="28" xfId="0" applyFont="1" applyFill="1" applyBorder="1" applyAlignment="1">
      <alignment horizontal="center"/>
    </xf>
    <xf numFmtId="0" fontId="42" fillId="0" borderId="0" xfId="20" applyFont="1" applyAlignment="1">
      <alignment vertical="center" wrapText="1"/>
    </xf>
    <xf numFmtId="3" fontId="42" fillId="0" borderId="28" xfId="20" applyNumberFormat="1" applyFont="1" applyBorder="1" applyAlignment="1">
      <alignment horizontal="center" vertical="center"/>
    </xf>
    <xf numFmtId="3" fontId="42" fillId="0" borderId="0" xfId="20" applyNumberFormat="1" applyFont="1" applyAlignment="1">
      <alignment horizontal="center" vertical="center"/>
    </xf>
    <xf numFmtId="167" fontId="44" fillId="0" borderId="0" xfId="23" applyNumberFormat="1" applyFont="1" applyAlignment="1">
      <alignment horizontal="center"/>
    </xf>
    <xf numFmtId="0" fontId="42" fillId="0" borderId="0" xfId="20" applyFont="1" applyAlignment="1">
      <alignment vertical="center"/>
    </xf>
    <xf numFmtId="3" fontId="42" fillId="0" borderId="28" xfId="20" applyNumberFormat="1" applyFont="1" applyBorder="1" applyAlignment="1">
      <alignment horizontal="center" vertical="center" wrapText="1"/>
    </xf>
    <xf numFmtId="3" fontId="42" fillId="0" borderId="0" xfId="20" applyNumberFormat="1" applyFont="1" applyAlignment="1">
      <alignment horizontal="center" vertical="center" wrapText="1"/>
    </xf>
    <xf numFmtId="167" fontId="42" fillId="0" borderId="28" xfId="23" applyNumberFormat="1" applyFont="1" applyBorder="1" applyAlignment="1">
      <alignment horizontal="center" vertical="center" wrapText="1"/>
    </xf>
    <xf numFmtId="0" fontId="30" fillId="2" borderId="17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/>
    </xf>
    <xf numFmtId="0" fontId="45" fillId="0" borderId="0" xfId="0" applyFont="1" applyAlignment="1">
      <alignment vertical="center"/>
    </xf>
    <xf numFmtId="3" fontId="45" fillId="0" borderId="0" xfId="0" applyNumberFormat="1" applyFont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vertical="center" wrapText="1"/>
    </xf>
    <xf numFmtId="3" fontId="17" fillId="3" borderId="1" xfId="0" applyNumberFormat="1" applyFont="1" applyFill="1" applyBorder="1" applyAlignment="1">
      <alignment vertical="center" wrapText="1"/>
    </xf>
    <xf numFmtId="3" fontId="17" fillId="3" borderId="2" xfId="0" applyNumberFormat="1" applyFont="1" applyFill="1" applyBorder="1" applyAlignment="1">
      <alignment vertical="center" wrapText="1"/>
    </xf>
    <xf numFmtId="3" fontId="17" fillId="3" borderId="0" xfId="0" applyNumberFormat="1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/>
    </xf>
    <xf numFmtId="165" fontId="44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 wrapText="1"/>
    </xf>
    <xf numFmtId="165" fontId="44" fillId="0" borderId="0" xfId="0" applyNumberFormat="1" applyFont="1" applyFill="1" applyBorder="1" applyAlignment="1">
      <alignment horizontal="center" vertical="center" wrapText="1"/>
    </xf>
    <xf numFmtId="0" fontId="27" fillId="2" borderId="0" xfId="21" applyFont="1" applyFill="1" applyBorder="1" applyAlignment="1">
      <alignment vertical="center" wrapText="1"/>
    </xf>
    <xf numFmtId="0" fontId="27" fillId="2" borderId="28" xfId="21" applyFont="1" applyFill="1" applyBorder="1" applyAlignment="1">
      <alignment horizontal="center" vertical="center" wrapText="1"/>
    </xf>
    <xf numFmtId="0" fontId="27" fillId="2" borderId="0" xfId="21" applyFont="1" applyFill="1" applyBorder="1" applyAlignment="1">
      <alignment horizontal="center" vertical="center" wrapText="1"/>
    </xf>
    <xf numFmtId="0" fontId="27" fillId="2" borderId="0" xfId="21" applyFont="1" applyFill="1" applyBorder="1"/>
    <xf numFmtId="166" fontId="27" fillId="2" borderId="0" xfId="21" applyNumberFormat="1" applyFont="1" applyFill="1" applyBorder="1" applyAlignment="1">
      <alignment horizontal="center"/>
    </xf>
    <xf numFmtId="166" fontId="27" fillId="2" borderId="28" xfId="21" applyNumberFormat="1" applyFont="1" applyFill="1" applyBorder="1" applyAlignment="1">
      <alignment horizontal="center"/>
    </xf>
    <xf numFmtId="0" fontId="42" fillId="0" borderId="0" xfId="21" applyFont="1" applyFill="1" applyBorder="1"/>
    <xf numFmtId="166" fontId="42" fillId="0" borderId="0" xfId="21" applyNumberFormat="1" applyFont="1" applyFill="1" applyBorder="1" applyAlignment="1">
      <alignment horizontal="center"/>
    </xf>
    <xf numFmtId="0" fontId="25" fillId="3" borderId="20" xfId="0" applyFont="1" applyFill="1" applyBorder="1" applyAlignment="1">
      <alignment vertical="center"/>
    </xf>
    <xf numFmtId="0" fontId="25" fillId="3" borderId="21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vertical="center"/>
    </xf>
    <xf numFmtId="3" fontId="25" fillId="3" borderId="21" xfId="0" applyNumberFormat="1" applyFont="1" applyFill="1" applyBorder="1" applyAlignment="1">
      <alignment vertical="center"/>
    </xf>
    <xf numFmtId="165" fontId="25" fillId="3" borderId="21" xfId="0" applyNumberFormat="1" applyFont="1" applyFill="1" applyBorder="1" applyAlignment="1">
      <alignment vertical="center"/>
    </xf>
    <xf numFmtId="0" fontId="42" fillId="0" borderId="0" xfId="0" applyFont="1" applyFill="1" applyBorder="1"/>
    <xf numFmtId="3" fontId="42" fillId="0" borderId="0" xfId="0" applyNumberFormat="1" applyFont="1" applyFill="1" applyBorder="1"/>
    <xf numFmtId="165" fontId="42" fillId="0" borderId="0" xfId="0" applyNumberFormat="1" applyFont="1" applyFill="1" applyBorder="1"/>
    <xf numFmtId="0" fontId="42" fillId="0" borderId="0" xfId="0" applyFont="1" applyFill="1" applyBorder="1" applyAlignment="1">
      <alignment wrapText="1"/>
    </xf>
    <xf numFmtId="165" fontId="32" fillId="0" borderId="0" xfId="0" applyNumberFormat="1" applyFont="1" applyFill="1" applyBorder="1"/>
    <xf numFmtId="0" fontId="25" fillId="3" borderId="21" xfId="0" applyFont="1" applyFill="1" applyBorder="1" applyAlignment="1">
      <alignment vertical="center"/>
    </xf>
    <xf numFmtId="0" fontId="25" fillId="3" borderId="21" xfId="0" applyFont="1" applyFill="1" applyBorder="1" applyAlignment="1">
      <alignment horizontal="center" vertical="center"/>
    </xf>
    <xf numFmtId="0" fontId="25" fillId="3" borderId="0" xfId="0" applyFont="1" applyFill="1" applyBorder="1"/>
    <xf numFmtId="3" fontId="25" fillId="3" borderId="21" xfId="0" applyNumberFormat="1" applyFont="1" applyFill="1" applyBorder="1"/>
    <xf numFmtId="165" fontId="25" fillId="3" borderId="21" xfId="0" applyNumberFormat="1" applyFont="1" applyFill="1" applyBorder="1"/>
    <xf numFmtId="0" fontId="27" fillId="2" borderId="10" xfId="0" applyFont="1" applyFill="1" applyBorder="1" applyAlignment="1">
      <alignment horizontal="center" vertical="center" wrapText="1"/>
    </xf>
    <xf numFmtId="0" fontId="36" fillId="2" borderId="14" xfId="0" applyFont="1" applyFill="1" applyBorder="1" applyAlignment="1">
      <alignment horizontal="center" vertical="center"/>
    </xf>
    <xf numFmtId="0" fontId="27" fillId="2" borderId="30" xfId="21" applyFont="1" applyFill="1" applyBorder="1" applyAlignment="1">
      <alignment vertical="center" wrapText="1"/>
    </xf>
    <xf numFmtId="0" fontId="27" fillId="2" borderId="34" xfId="21" applyFont="1" applyFill="1" applyBorder="1" applyAlignment="1">
      <alignment vertical="center" wrapText="1"/>
    </xf>
    <xf numFmtId="0" fontId="27" fillId="2" borderId="30" xfId="21" applyFont="1" applyFill="1" applyBorder="1" applyAlignment="1">
      <alignment horizontal="center" vertical="center" wrapText="1"/>
    </xf>
    <xf numFmtId="0" fontId="27" fillId="2" borderId="34" xfId="21" applyFont="1" applyFill="1" applyBorder="1" applyAlignment="1">
      <alignment horizontal="center" vertical="center" wrapText="1"/>
    </xf>
    <xf numFmtId="0" fontId="27" fillId="2" borderId="34" xfId="21" applyFont="1" applyFill="1" applyBorder="1"/>
    <xf numFmtId="165" fontId="27" fillId="2" borderId="30" xfId="21" applyNumberFormat="1" applyFont="1" applyFill="1" applyBorder="1" applyAlignment="1">
      <alignment horizontal="center"/>
    </xf>
    <xf numFmtId="166" fontId="27" fillId="2" borderId="34" xfId="21" applyNumberFormat="1" applyFont="1" applyFill="1" applyBorder="1" applyAlignment="1">
      <alignment horizontal="center"/>
    </xf>
    <xf numFmtId="166" fontId="27" fillId="2" borderId="30" xfId="21" applyNumberFormat="1" applyFont="1" applyFill="1" applyBorder="1" applyAlignment="1">
      <alignment horizontal="center"/>
    </xf>
    <xf numFmtId="0" fontId="27" fillId="2" borderId="12" xfId="21" applyFont="1" applyFill="1" applyBorder="1" applyAlignment="1">
      <alignment horizontal="center" vertical="center" wrapText="1"/>
    </xf>
    <xf numFmtId="3" fontId="27" fillId="2" borderId="32" xfId="21" applyNumberFormat="1" applyFont="1" applyFill="1" applyBorder="1"/>
    <xf numFmtId="3" fontId="27" fillId="2" borderId="0" xfId="21" applyNumberFormat="1" applyFont="1" applyFill="1" applyBorder="1"/>
    <xf numFmtId="166" fontId="27" fillId="2" borderId="12" xfId="21" applyNumberFormat="1" applyFont="1" applyFill="1" applyBorder="1"/>
    <xf numFmtId="166" fontId="27" fillId="2" borderId="32" xfId="21" applyNumberFormat="1" applyFont="1" applyFill="1" applyBorder="1"/>
    <xf numFmtId="0" fontId="16" fillId="0" borderId="0" xfId="13"/>
    <xf numFmtId="0" fontId="16" fillId="0" borderId="17" xfId="13" applyFill="1" applyBorder="1" applyAlignment="1">
      <alignment vertical="center"/>
    </xf>
    <xf numFmtId="0" fontId="47" fillId="0" borderId="0" xfId="0" applyFont="1"/>
    <xf numFmtId="3" fontId="0" fillId="0" borderId="0" xfId="0" applyNumberFormat="1" applyAlignment="1">
      <alignment vertical="center"/>
    </xf>
    <xf numFmtId="1" fontId="0" fillId="0" borderId="0" xfId="23" applyNumberFormat="1" applyFont="1"/>
    <xf numFmtId="3" fontId="29" fillId="0" borderId="28" xfId="20" applyNumberFormat="1" applyFont="1" applyFill="1" applyBorder="1" applyAlignment="1">
      <alignment horizontal="center" vertical="center"/>
    </xf>
    <xf numFmtId="167" fontId="40" fillId="0" borderId="0" xfId="23" applyNumberFormat="1" applyFont="1" applyAlignment="1">
      <alignment horizontal="center" vertical="center"/>
    </xf>
    <xf numFmtId="0" fontId="48" fillId="0" borderId="0" xfId="0" applyFont="1" applyFill="1"/>
    <xf numFmtId="0" fontId="49" fillId="0" borderId="0" xfId="21" applyFont="1" applyFill="1"/>
    <xf numFmtId="166" fontId="42" fillId="0" borderId="28" xfId="21" applyNumberFormat="1" applyFont="1" applyFill="1" applyBorder="1" applyAlignment="1">
      <alignment horizontal="center"/>
    </xf>
    <xf numFmtId="0" fontId="6" fillId="0" borderId="0" xfId="21" applyFill="1"/>
    <xf numFmtId="0" fontId="16" fillId="0" borderId="0" xfId="13" applyAlignment="1">
      <alignment horizontal="left" vertical="center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 wrapText="1"/>
    </xf>
    <xf numFmtId="0" fontId="50" fillId="2" borderId="18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/>
    </xf>
    <xf numFmtId="0" fontId="36" fillId="2" borderId="24" xfId="0" applyFont="1" applyFill="1" applyBorder="1" applyAlignment="1">
      <alignment horizontal="center" vertical="center"/>
    </xf>
    <xf numFmtId="0" fontId="36" fillId="2" borderId="16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26" fillId="0" borderId="26" xfId="21" applyFont="1" applyBorder="1" applyAlignment="1">
      <alignment horizontal="center" vertical="center"/>
    </xf>
    <xf numFmtId="0" fontId="26" fillId="0" borderId="0" xfId="21" applyFont="1" applyBorder="1" applyAlignment="1">
      <alignment horizontal="center" vertical="center"/>
    </xf>
    <xf numFmtId="0" fontId="26" fillId="0" borderId="27" xfId="21" applyFont="1" applyBorder="1" applyAlignment="1">
      <alignment horizontal="center" vertical="center"/>
    </xf>
    <xf numFmtId="0" fontId="26" fillId="0" borderId="38" xfId="21" applyFont="1" applyBorder="1" applyAlignment="1">
      <alignment horizontal="center" vertical="center"/>
    </xf>
    <xf numFmtId="0" fontId="26" fillId="0" borderId="39" xfId="21" applyFont="1" applyBorder="1" applyAlignment="1">
      <alignment horizontal="center" vertical="center"/>
    </xf>
    <xf numFmtId="0" fontId="26" fillId="0" borderId="40" xfId="21" applyFont="1" applyBorder="1" applyAlignment="1">
      <alignment horizontal="center" vertical="center"/>
    </xf>
  </cellXfs>
  <cellStyles count="24">
    <cellStyle name="Lien hypertexte" xfId="13" builtinId="8"/>
    <cellStyle name="Milliers 2" xfId="2"/>
    <cellStyle name="Milliers 2 2" xfId="8"/>
    <cellStyle name="Milliers 2 3" xfId="15"/>
    <cellStyle name="Milliers 3" xfId="5"/>
    <cellStyle name="Milliers 3 2" xfId="11"/>
    <cellStyle name="Milliers 3 3" xfId="18"/>
    <cellStyle name="Normal" xfId="0" builtinId="0"/>
    <cellStyle name="Normal 2" xfId="1"/>
    <cellStyle name="Normal 2 2" xfId="7"/>
    <cellStyle name="Normal 2 3" xfId="14"/>
    <cellStyle name="Normal 3" xfId="4"/>
    <cellStyle name="Normal 3 2" xfId="10"/>
    <cellStyle name="Normal 3 3" xfId="17"/>
    <cellStyle name="Normal 4" xfId="20"/>
    <cellStyle name="Normal 5" xfId="21"/>
    <cellStyle name="Normal 5 2" xfId="22"/>
    <cellStyle name="Pourcentage" xfId="23" builtinId="5"/>
    <cellStyle name="Pourcentage 2" xfId="3"/>
    <cellStyle name="Pourcentage 2 2" xfId="9"/>
    <cellStyle name="Pourcentage 2 3" xfId="16"/>
    <cellStyle name="Pourcentage 3" xfId="6"/>
    <cellStyle name="Pourcentage 3 2" xfId="12"/>
    <cellStyle name="Pourcentage 3 3" xfId="19"/>
  </cellStyles>
  <dxfs count="0"/>
  <tableStyles count="0" defaultTableStyle="TableStyleMedium2" defaultPivotStyle="PivotStyleLight16"/>
  <colors>
    <mruColors>
      <color rgb="FF000080"/>
      <color rgb="FF1F497D"/>
      <color rgb="FF0070C0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/>
  </sheetViews>
  <sheetFormatPr baseColWidth="10" defaultRowHeight="15" x14ac:dyDescent="0.25"/>
  <cols>
    <col min="2" max="2" width="106.875" customWidth="1"/>
  </cols>
  <sheetData>
    <row r="1" spans="1:4" s="7" customFormat="1" x14ac:dyDescent="0.25"/>
    <row r="2" spans="1:4" ht="18.75" x14ac:dyDescent="0.3">
      <c r="A2" s="82" t="s">
        <v>115</v>
      </c>
      <c r="B2" s="39"/>
      <c r="C2" s="10"/>
      <c r="D2" s="10"/>
    </row>
    <row r="3" spans="1:4" x14ac:dyDescent="0.25">
      <c r="A3" s="119" t="s">
        <v>116</v>
      </c>
      <c r="B3" s="200" t="s">
        <v>208</v>
      </c>
      <c r="C3" s="13"/>
      <c r="D3" s="13"/>
    </row>
    <row r="4" spans="1:4" x14ac:dyDescent="0.25">
      <c r="A4" s="119" t="s">
        <v>117</v>
      </c>
      <c r="B4" s="120" t="s">
        <v>210</v>
      </c>
      <c r="C4" s="13"/>
      <c r="D4" s="13"/>
    </row>
    <row r="5" spans="1:4" x14ac:dyDescent="0.25">
      <c r="A5" s="119" t="s">
        <v>118</v>
      </c>
      <c r="B5" s="120" t="s">
        <v>211</v>
      </c>
      <c r="C5" s="13"/>
      <c r="D5" s="13"/>
    </row>
    <row r="6" spans="1:4" s="7" customFormat="1" x14ac:dyDescent="0.25">
      <c r="A6" s="119" t="s">
        <v>119</v>
      </c>
      <c r="B6" s="120" t="s">
        <v>172</v>
      </c>
      <c r="C6" s="13"/>
      <c r="D6" s="13"/>
    </row>
    <row r="7" spans="1:4" x14ac:dyDescent="0.25">
      <c r="A7" s="119"/>
      <c r="B7" s="121"/>
      <c r="C7" s="13"/>
      <c r="D7" s="13"/>
    </row>
    <row r="8" spans="1:4" x14ac:dyDescent="0.25">
      <c r="A8" s="119" t="s">
        <v>120</v>
      </c>
      <c r="B8" s="120" t="s">
        <v>185</v>
      </c>
      <c r="C8" s="13"/>
      <c r="D8" s="13"/>
    </row>
    <row r="9" spans="1:4" x14ac:dyDescent="0.25">
      <c r="A9" s="119" t="s">
        <v>121</v>
      </c>
      <c r="B9" s="120" t="s">
        <v>186</v>
      </c>
      <c r="C9" s="13"/>
      <c r="D9" s="13"/>
    </row>
    <row r="10" spans="1:4" x14ac:dyDescent="0.25">
      <c r="A10" s="119" t="s">
        <v>122</v>
      </c>
      <c r="B10" s="120" t="s">
        <v>187</v>
      </c>
      <c r="C10" s="13"/>
      <c r="D10" s="13"/>
    </row>
    <row r="11" spans="1:4" x14ac:dyDescent="0.25">
      <c r="A11" s="119" t="s">
        <v>123</v>
      </c>
      <c r="B11" s="120" t="s">
        <v>171</v>
      </c>
      <c r="C11" s="13"/>
      <c r="D11" s="13"/>
    </row>
    <row r="12" spans="1:4" x14ac:dyDescent="0.25">
      <c r="A12" s="119" t="s">
        <v>127</v>
      </c>
      <c r="B12" s="122" t="s">
        <v>172</v>
      </c>
      <c r="C12" s="13"/>
      <c r="D12" s="13"/>
    </row>
    <row r="13" spans="1:4" x14ac:dyDescent="0.25">
      <c r="A13" s="119" t="s">
        <v>147</v>
      </c>
      <c r="B13" s="122" t="s">
        <v>173</v>
      </c>
      <c r="C13" s="10"/>
      <c r="D13" s="10"/>
    </row>
    <row r="14" spans="1:4" x14ac:dyDescent="0.25">
      <c r="A14" s="121"/>
      <c r="B14" s="121"/>
      <c r="C14" s="10"/>
      <c r="D14" s="10"/>
    </row>
    <row r="15" spans="1:4" x14ac:dyDescent="0.25">
      <c r="A15" s="121"/>
      <c r="B15" s="121"/>
      <c r="C15" s="10"/>
      <c r="D15" s="10"/>
    </row>
    <row r="16" spans="1:4" x14ac:dyDescent="0.25">
      <c r="A16" s="121"/>
      <c r="B16" s="121"/>
    </row>
    <row r="28" spans="4:4" x14ac:dyDescent="0.25">
      <c r="D28" t="s">
        <v>114</v>
      </c>
    </row>
  </sheetData>
  <hyperlinks>
    <hyperlink ref="B4" location="'Tableau 2'!A1" display="Évolutions des effectifs en IUT (France métropolitaine + DOM)"/>
    <hyperlink ref="B5" location="'Tableau 3'!A1" display="Origine des nouveaux entrants en IUT en 2018-2019 (France métropolitaine + DOM)"/>
    <hyperlink ref="B8" location="'Annexe 1'!A1" display="Répartition des inscriptions en DUT en 2018-2019 par académie et région académique (France métropolitaine + DOM)"/>
    <hyperlink ref="B9" location="'Annexe 2'!A1" display="Répartition des effectifs de nouveaux entrants préparant un DUT en 2018-2019 (France métropolitaine + DOM)"/>
    <hyperlink ref="B10" location="'Annexe 3'!A1" display="Origine scolaire des nouveaux entrants en 1ère année de DUT de 2008 à 2018 (France métropolitaine + DOM)"/>
    <hyperlink ref="B11" location="'Annexe 4'!A1" display="Répartition des étudiants en apprentissage en Diplôme Universitaire de Technologie par spécialité en 2017-2018 et 2018-2019"/>
    <hyperlink ref="B12" location="'Annexe 5'!A1" display="Poursuite des étudiants diplômés en DUT à la session 2017 jusqu'à 3 années après la diplomation (France entière)"/>
    <hyperlink ref="B13" location="'Annexe 6'!A1" display="Poursuite des étudiants diplômés en DUT à la session 2017 jusqu'à 3 années après la diplômation (France entière)"/>
    <hyperlink ref="B6" location="'Tableau 4'!A1" display="Poursuite des étudiants diplômés en DUT à la session 2017 jusqu'à 3 années après la diplomation (France entière)"/>
    <hyperlink ref="B3" location="'Tableau 1'!A1" display="Effectifs par secteur et sexe préparant un DUT en 2020-2021 (France métropolitaine + DROM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>
      <pane xSplit="1" ySplit="8" topLeftCell="B9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11" defaultRowHeight="15" x14ac:dyDescent="0.25"/>
  <cols>
    <col min="1" max="1" width="21.5" style="12" bestFit="1" customWidth="1"/>
    <col min="2" max="2" width="22.875" style="12" bestFit="1" customWidth="1"/>
    <col min="3" max="6" width="14.25" style="12" customWidth="1"/>
    <col min="7" max="16384" width="11" style="12"/>
  </cols>
  <sheetData>
    <row r="1" spans="1:6" x14ac:dyDescent="0.25">
      <c r="A1" s="36" t="s">
        <v>172</v>
      </c>
    </row>
    <row r="2" spans="1:6" x14ac:dyDescent="0.25">
      <c r="A2" s="35" t="s">
        <v>194</v>
      </c>
    </row>
    <row r="3" spans="1:6" x14ac:dyDescent="0.25">
      <c r="A3" s="35" t="s">
        <v>128</v>
      </c>
    </row>
    <row r="4" spans="1:6" x14ac:dyDescent="0.25">
      <c r="A4" s="33" t="s">
        <v>182</v>
      </c>
    </row>
    <row r="5" spans="1:6" x14ac:dyDescent="0.25">
      <c r="A5" s="33" t="s">
        <v>183</v>
      </c>
    </row>
    <row r="6" spans="1:6" x14ac:dyDescent="0.25">
      <c r="A6" s="33" t="s">
        <v>212</v>
      </c>
    </row>
    <row r="7" spans="1:6" x14ac:dyDescent="0.25">
      <c r="A7" s="190" t="s">
        <v>200</v>
      </c>
      <c r="F7" s="197"/>
    </row>
    <row r="8" spans="1:6" ht="45" customHeight="1" x14ac:dyDescent="0.25">
      <c r="A8" s="176" t="s">
        <v>168</v>
      </c>
      <c r="B8" s="177" t="s">
        <v>170</v>
      </c>
      <c r="C8" s="178" t="s">
        <v>207</v>
      </c>
      <c r="D8" s="179" t="s">
        <v>151</v>
      </c>
      <c r="E8" s="178" t="s">
        <v>152</v>
      </c>
      <c r="F8" s="179" t="s">
        <v>153</v>
      </c>
    </row>
    <row r="9" spans="1:6" x14ac:dyDescent="0.25">
      <c r="A9" s="226" t="s">
        <v>129</v>
      </c>
      <c r="B9" s="52" t="s">
        <v>130</v>
      </c>
      <c r="C9" s="53"/>
      <c r="D9" s="55">
        <v>14.56443607735752</v>
      </c>
      <c r="E9" s="56">
        <v>18.860174567858977</v>
      </c>
      <c r="F9" s="55">
        <v>22.608249187061443</v>
      </c>
    </row>
    <row r="10" spans="1:6" x14ac:dyDescent="0.25">
      <c r="A10" s="226"/>
      <c r="B10" s="52" t="s">
        <v>131</v>
      </c>
      <c r="C10" s="53"/>
      <c r="D10" s="55">
        <v>0.44497689543042962</v>
      </c>
      <c r="E10" s="56">
        <v>0.56477836727708375</v>
      </c>
      <c r="F10" s="55">
        <v>0.55622111928803697</v>
      </c>
    </row>
    <row r="11" spans="1:6" x14ac:dyDescent="0.25">
      <c r="A11" s="226"/>
      <c r="B11" s="52" t="s">
        <v>132</v>
      </c>
      <c r="C11" s="53"/>
      <c r="D11" s="55">
        <v>30.797535512579156</v>
      </c>
      <c r="E11" s="56">
        <v>7.4276912544925553</v>
      </c>
      <c r="F11" s="55">
        <v>1.9168235495464658</v>
      </c>
    </row>
    <row r="12" spans="1:6" x14ac:dyDescent="0.25">
      <c r="A12" s="226"/>
      <c r="B12" s="52" t="s">
        <v>133</v>
      </c>
      <c r="C12" s="53"/>
      <c r="D12" s="55">
        <v>21.521478692452504</v>
      </c>
      <c r="E12" s="56">
        <v>3.6710593873010442</v>
      </c>
      <c r="F12" s="55">
        <v>0.84716755091562546</v>
      </c>
    </row>
    <row r="13" spans="1:6" x14ac:dyDescent="0.25">
      <c r="A13" s="226"/>
      <c r="B13" s="52" t="s">
        <v>134</v>
      </c>
      <c r="C13" s="53"/>
      <c r="D13" s="55">
        <v>0</v>
      </c>
      <c r="E13" s="56">
        <v>22.762279650864279</v>
      </c>
      <c r="F13" s="55">
        <v>27.905185692281364</v>
      </c>
    </row>
    <row r="14" spans="1:6" x14ac:dyDescent="0.25">
      <c r="A14" s="226"/>
      <c r="B14" s="57" t="s">
        <v>135</v>
      </c>
      <c r="C14" s="58"/>
      <c r="D14" s="59">
        <v>3.4742426835529692</v>
      </c>
      <c r="E14" s="60">
        <v>0</v>
      </c>
      <c r="F14" s="59">
        <v>0</v>
      </c>
    </row>
    <row r="15" spans="1:6" x14ac:dyDescent="0.25">
      <c r="A15" s="227"/>
      <c r="B15" s="92" t="s">
        <v>136</v>
      </c>
      <c r="C15" s="99">
        <v>24.8</v>
      </c>
      <c r="D15" s="97">
        <v>70.802669861372578</v>
      </c>
      <c r="E15" s="98">
        <v>53.285983227793942</v>
      </c>
      <c r="F15" s="97">
        <v>53.833647099092929</v>
      </c>
    </row>
    <row r="16" spans="1:6" x14ac:dyDescent="0.25">
      <c r="A16" s="225" t="s">
        <v>137</v>
      </c>
      <c r="B16" s="52" t="s">
        <v>130</v>
      </c>
      <c r="C16" s="61"/>
      <c r="D16" s="62">
        <v>7.4605451936872305</v>
      </c>
      <c r="E16" s="21">
        <v>6.0975609756097562</v>
      </c>
      <c r="F16" s="62">
        <v>8.3931133428981362</v>
      </c>
    </row>
    <row r="17" spans="1:6" x14ac:dyDescent="0.25">
      <c r="A17" s="226"/>
      <c r="B17" s="52" t="s">
        <v>131</v>
      </c>
      <c r="C17" s="61"/>
      <c r="D17" s="55">
        <v>0.28694404591104739</v>
      </c>
      <c r="E17" s="56">
        <v>0.21520803443328551</v>
      </c>
      <c r="F17" s="55">
        <v>0.21520803443328551</v>
      </c>
    </row>
    <row r="18" spans="1:6" x14ac:dyDescent="0.25">
      <c r="A18" s="226"/>
      <c r="B18" s="52" t="s">
        <v>132</v>
      </c>
      <c r="C18" s="61"/>
      <c r="D18" s="55">
        <v>23.45767575322812</v>
      </c>
      <c r="E18" s="56">
        <v>7.6757532281205156</v>
      </c>
      <c r="F18" s="55">
        <v>4.0889526542324246</v>
      </c>
    </row>
    <row r="19" spans="1:6" x14ac:dyDescent="0.25">
      <c r="A19" s="226"/>
      <c r="B19" s="52" t="s">
        <v>133</v>
      </c>
      <c r="C19" s="61"/>
      <c r="D19" s="55">
        <v>26.901004304160686</v>
      </c>
      <c r="E19" s="56">
        <v>4.160688665710186</v>
      </c>
      <c r="F19" s="55">
        <v>1.1477761836441895</v>
      </c>
    </row>
    <row r="20" spans="1:6" x14ac:dyDescent="0.25">
      <c r="A20" s="226"/>
      <c r="B20" s="52" t="s">
        <v>134</v>
      </c>
      <c r="C20" s="61"/>
      <c r="D20" s="55">
        <v>0</v>
      </c>
      <c r="E20" s="56">
        <v>17.144906743185079</v>
      </c>
      <c r="F20" s="55">
        <v>20.373027259684363</v>
      </c>
    </row>
    <row r="21" spans="1:6" x14ac:dyDescent="0.25">
      <c r="A21" s="226"/>
      <c r="B21" s="52" t="s">
        <v>135</v>
      </c>
      <c r="C21" s="61"/>
      <c r="D21" s="55">
        <v>1.8651362984218076</v>
      </c>
      <c r="E21" s="56">
        <v>0</v>
      </c>
      <c r="F21" s="55">
        <v>0</v>
      </c>
    </row>
    <row r="22" spans="1:6" x14ac:dyDescent="0.25">
      <c r="A22" s="227"/>
      <c r="B22" s="92" t="s">
        <v>136</v>
      </c>
      <c r="C22" s="93">
        <v>3</v>
      </c>
      <c r="D22" s="97">
        <v>59.9713055954089</v>
      </c>
      <c r="E22" s="98">
        <v>35.294117647058826</v>
      </c>
      <c r="F22" s="97">
        <v>34.218077474892397</v>
      </c>
    </row>
    <row r="23" spans="1:6" x14ac:dyDescent="0.25">
      <c r="A23" s="225" t="s">
        <v>138</v>
      </c>
      <c r="B23" s="63" t="s">
        <v>130</v>
      </c>
      <c r="C23" s="61"/>
      <c r="D23" s="64">
        <v>6.2078530776220768</v>
      </c>
      <c r="E23" s="21">
        <v>7.7143813668755081</v>
      </c>
      <c r="F23" s="64">
        <v>8.5226457506336981</v>
      </c>
    </row>
    <row r="24" spans="1:6" x14ac:dyDescent="0.25">
      <c r="A24" s="226"/>
      <c r="B24" s="52" t="s">
        <v>131</v>
      </c>
      <c r="C24" s="61"/>
      <c r="D24" s="64">
        <v>27.017073987278206</v>
      </c>
      <c r="E24" s="21">
        <v>31.742311923095318</v>
      </c>
      <c r="F24" s="64">
        <v>31.527093596059114</v>
      </c>
    </row>
    <row r="25" spans="1:6" x14ac:dyDescent="0.25">
      <c r="A25" s="226"/>
      <c r="B25" s="52" t="s">
        <v>132</v>
      </c>
      <c r="C25" s="61"/>
      <c r="D25" s="64">
        <v>20.637046248027165</v>
      </c>
      <c r="E25" s="21">
        <v>5.8348079774259887</v>
      </c>
      <c r="F25" s="64">
        <v>2.0326175331197094</v>
      </c>
    </row>
    <row r="26" spans="1:6" x14ac:dyDescent="0.25">
      <c r="A26" s="226"/>
      <c r="B26" s="52" t="s">
        <v>133</v>
      </c>
      <c r="C26" s="61"/>
      <c r="D26" s="64">
        <v>22.617054856760248</v>
      </c>
      <c r="E26" s="21">
        <v>2.8552298053469798</v>
      </c>
      <c r="F26" s="64">
        <v>0.71261179396432162</v>
      </c>
    </row>
    <row r="27" spans="1:6" x14ac:dyDescent="0.25">
      <c r="A27" s="226"/>
      <c r="B27" s="52" t="s">
        <v>134</v>
      </c>
      <c r="C27" s="61"/>
      <c r="D27" s="64">
        <v>0</v>
      </c>
      <c r="E27" s="21">
        <v>15.414414845281938</v>
      </c>
      <c r="F27" s="64">
        <v>19.09703955234588</v>
      </c>
    </row>
    <row r="28" spans="1:6" x14ac:dyDescent="0.25">
      <c r="A28" s="226"/>
      <c r="B28" s="57" t="s">
        <v>135</v>
      </c>
      <c r="C28" s="61"/>
      <c r="D28" s="64">
        <v>1.6356592854751544</v>
      </c>
      <c r="E28" s="21">
        <v>0</v>
      </c>
      <c r="F28" s="64">
        <v>0</v>
      </c>
    </row>
    <row r="29" spans="1:6" x14ac:dyDescent="0.25">
      <c r="A29" s="227"/>
      <c r="B29" s="96" t="s">
        <v>136</v>
      </c>
      <c r="C29" s="93">
        <v>44.3</v>
      </c>
      <c r="D29" s="94">
        <v>78.114687455162851</v>
      </c>
      <c r="E29" s="95">
        <v>63.56114591802573</v>
      </c>
      <c r="F29" s="94">
        <v>61.892008226122719</v>
      </c>
    </row>
    <row r="30" spans="1:6" x14ac:dyDescent="0.25">
      <c r="A30" s="225" t="s">
        <v>139</v>
      </c>
      <c r="B30" s="63" t="s">
        <v>130</v>
      </c>
      <c r="C30" s="61"/>
      <c r="D30" s="64">
        <v>9.1323663538203537</v>
      </c>
      <c r="E30" s="21">
        <v>11.480184765659478</v>
      </c>
      <c r="F30" s="64">
        <v>13.360204772132162</v>
      </c>
    </row>
    <row r="31" spans="1:6" x14ac:dyDescent="0.25">
      <c r="A31" s="226"/>
      <c r="B31" s="52" t="s">
        <v>131</v>
      </c>
      <c r="C31" s="61"/>
      <c r="D31" s="64">
        <v>16.784842154814793</v>
      </c>
      <c r="E31" s="21">
        <v>19.729912618788433</v>
      </c>
      <c r="F31" s="64">
        <v>19.594574715349083</v>
      </c>
    </row>
    <row r="32" spans="1:6" x14ac:dyDescent="0.25">
      <c r="A32" s="226"/>
      <c r="B32" s="52" t="s">
        <v>132</v>
      </c>
      <c r="C32" s="61"/>
      <c r="D32" s="64">
        <v>24.246079613992762</v>
      </c>
      <c r="E32" s="21">
        <v>6.4579716967254104</v>
      </c>
      <c r="F32" s="64">
        <v>2.0771426049604287</v>
      </c>
    </row>
    <row r="33" spans="1:6" x14ac:dyDescent="0.25">
      <c r="A33" s="226"/>
      <c r="B33" s="52" t="s">
        <v>133</v>
      </c>
      <c r="C33" s="61"/>
      <c r="D33" s="64">
        <v>22.416075789225925</v>
      </c>
      <c r="E33" s="21">
        <v>3.1892671158315928</v>
      </c>
      <c r="F33" s="64">
        <v>0.77672188060843206</v>
      </c>
    </row>
    <row r="34" spans="1:6" x14ac:dyDescent="0.25">
      <c r="A34" s="226"/>
      <c r="B34" s="52" t="s">
        <v>134</v>
      </c>
      <c r="C34" s="61"/>
      <c r="D34" s="64">
        <v>0</v>
      </c>
      <c r="E34" s="21">
        <v>18.01170967077584</v>
      </c>
      <c r="F34" s="64">
        <v>22.17776339403925</v>
      </c>
    </row>
    <row r="35" spans="1:6" x14ac:dyDescent="0.25">
      <c r="A35" s="226"/>
      <c r="B35" s="57" t="s">
        <v>135</v>
      </c>
      <c r="C35" s="61"/>
      <c r="D35" s="64">
        <v>2.2772073317838126</v>
      </c>
      <c r="E35" s="21">
        <v>0</v>
      </c>
      <c r="F35" s="64">
        <v>0</v>
      </c>
    </row>
    <row r="36" spans="1:6" x14ac:dyDescent="0.25">
      <c r="A36" s="227"/>
      <c r="B36" s="92" t="s">
        <v>136</v>
      </c>
      <c r="C36" s="93">
        <v>72</v>
      </c>
      <c r="D36" s="94">
        <v>74.856571243637646</v>
      </c>
      <c r="E36" s="95">
        <v>58.869045867780756</v>
      </c>
      <c r="F36" s="94">
        <v>57.986407367089356</v>
      </c>
    </row>
    <row r="37" spans="1:6" x14ac:dyDescent="0.25">
      <c r="A37" s="225" t="s">
        <v>140</v>
      </c>
      <c r="B37" s="52" t="s">
        <v>130</v>
      </c>
      <c r="C37" s="61"/>
      <c r="D37" s="64">
        <v>10.959423587409937</v>
      </c>
      <c r="E37" s="21">
        <v>14.410314751611681</v>
      </c>
      <c r="F37" s="64">
        <v>17.747440273037544</v>
      </c>
    </row>
    <row r="38" spans="1:6" x14ac:dyDescent="0.25">
      <c r="A38" s="226"/>
      <c r="B38" s="52" t="s">
        <v>131</v>
      </c>
      <c r="C38" s="61"/>
      <c r="D38" s="64">
        <v>0.15168752370117558</v>
      </c>
      <c r="E38" s="21">
        <v>0.15168752370117558</v>
      </c>
      <c r="F38" s="64">
        <v>0.15168752370117558</v>
      </c>
    </row>
    <row r="39" spans="1:6" x14ac:dyDescent="0.25">
      <c r="A39" s="226"/>
      <c r="B39" s="52" t="s">
        <v>132</v>
      </c>
      <c r="C39" s="61"/>
      <c r="D39" s="64">
        <v>17.045885475919604</v>
      </c>
      <c r="E39" s="21">
        <v>4.5885475919605616</v>
      </c>
      <c r="F39" s="64">
        <v>1.5168752370117558</v>
      </c>
    </row>
    <row r="40" spans="1:6" x14ac:dyDescent="0.25">
      <c r="A40" s="226"/>
      <c r="B40" s="52" t="s">
        <v>133</v>
      </c>
      <c r="C40" s="61"/>
      <c r="D40" s="64">
        <v>24.630261660978384</v>
      </c>
      <c r="E40" s="21">
        <v>4.5695866514979144</v>
      </c>
      <c r="F40" s="64">
        <v>1.1186954872961699</v>
      </c>
    </row>
    <row r="41" spans="1:6" x14ac:dyDescent="0.25">
      <c r="A41" s="226"/>
      <c r="B41" s="52" t="s">
        <v>134</v>
      </c>
      <c r="C41" s="61"/>
      <c r="D41" s="64">
        <v>0</v>
      </c>
      <c r="E41" s="21">
        <v>11.111111111111111</v>
      </c>
      <c r="F41" s="64">
        <v>13.651877133105803</v>
      </c>
    </row>
    <row r="42" spans="1:6" x14ac:dyDescent="0.25">
      <c r="A42" s="226"/>
      <c r="B42" s="52" t="s">
        <v>135</v>
      </c>
      <c r="C42" s="61"/>
      <c r="D42" s="64">
        <v>1.8012893439514601</v>
      </c>
      <c r="E42" s="21">
        <v>0</v>
      </c>
      <c r="F42" s="64">
        <v>0</v>
      </c>
    </row>
    <row r="43" spans="1:6" x14ac:dyDescent="0.25">
      <c r="A43" s="227"/>
      <c r="B43" s="92" t="s">
        <v>136</v>
      </c>
      <c r="C43" s="93">
        <v>11.2</v>
      </c>
      <c r="D43" s="94">
        <v>54.588547591960555</v>
      </c>
      <c r="E43" s="95">
        <v>34.831247629882448</v>
      </c>
      <c r="F43" s="94">
        <v>34.186575654152449</v>
      </c>
    </row>
    <row r="44" spans="1:6" x14ac:dyDescent="0.25">
      <c r="A44" s="225" t="s">
        <v>141</v>
      </c>
      <c r="B44" s="63" t="s">
        <v>130</v>
      </c>
      <c r="C44" s="61"/>
      <c r="D44" s="64">
        <v>3.7184115523465704</v>
      </c>
      <c r="E44" s="21">
        <v>4.1877256317689531</v>
      </c>
      <c r="F44" s="64">
        <v>4.765342960288808</v>
      </c>
    </row>
    <row r="45" spans="1:6" x14ac:dyDescent="0.25">
      <c r="A45" s="226"/>
      <c r="B45" s="52" t="s">
        <v>131</v>
      </c>
      <c r="C45" s="61"/>
      <c r="D45" s="64">
        <v>12.184115523465703</v>
      </c>
      <c r="E45" s="21">
        <v>15.776173285198555</v>
      </c>
      <c r="F45" s="64">
        <v>15.740072202166063</v>
      </c>
    </row>
    <row r="46" spans="1:6" x14ac:dyDescent="0.25">
      <c r="A46" s="226"/>
      <c r="B46" s="52" t="s">
        <v>132</v>
      </c>
      <c r="C46" s="61"/>
      <c r="D46" s="64">
        <v>12.454873646209386</v>
      </c>
      <c r="E46" s="21">
        <v>5.3971119133574001</v>
      </c>
      <c r="F46" s="64">
        <v>1.8050541516245486</v>
      </c>
    </row>
    <row r="47" spans="1:6" x14ac:dyDescent="0.25">
      <c r="A47" s="226"/>
      <c r="B47" s="52" t="s">
        <v>133</v>
      </c>
      <c r="C47" s="61"/>
      <c r="D47" s="64">
        <v>38.465703971119133</v>
      </c>
      <c r="E47" s="21">
        <v>4.1335740072202167</v>
      </c>
      <c r="F47" s="64">
        <v>1.1191335740072201</v>
      </c>
    </row>
    <row r="48" spans="1:6" x14ac:dyDescent="0.25">
      <c r="A48" s="226"/>
      <c r="B48" s="52" t="s">
        <v>134</v>
      </c>
      <c r="C48" s="61"/>
      <c r="D48" s="64">
        <v>0</v>
      </c>
      <c r="E48" s="21">
        <v>9.9638989169675085</v>
      </c>
      <c r="F48" s="64">
        <v>13.122743682310469</v>
      </c>
    </row>
    <row r="49" spans="1:6" x14ac:dyDescent="0.25">
      <c r="A49" s="226"/>
      <c r="B49" s="57" t="s">
        <v>135</v>
      </c>
      <c r="C49" s="61"/>
      <c r="D49" s="64">
        <v>1.2635379061371841</v>
      </c>
      <c r="E49" s="21">
        <v>0</v>
      </c>
      <c r="F49" s="64">
        <v>0</v>
      </c>
    </row>
    <row r="50" spans="1:6" x14ac:dyDescent="0.25">
      <c r="A50" s="227"/>
      <c r="B50" s="92" t="s">
        <v>136</v>
      </c>
      <c r="C50" s="93">
        <v>11.696332030275306</v>
      </c>
      <c r="D50" s="94">
        <v>68.08664259927798</v>
      </c>
      <c r="E50" s="95">
        <v>39.458483754512635</v>
      </c>
      <c r="F50" s="94">
        <v>36.552346570397113</v>
      </c>
    </row>
    <row r="51" spans="1:6" x14ac:dyDescent="0.25">
      <c r="A51" s="225" t="s">
        <v>142</v>
      </c>
      <c r="B51" s="63" t="s">
        <v>130</v>
      </c>
      <c r="C51" s="61"/>
      <c r="D51" s="64">
        <v>7.2498612909191795</v>
      </c>
      <c r="E51" s="21">
        <v>9.1732938783058984</v>
      </c>
      <c r="F51" s="64">
        <v>11.096726465692621</v>
      </c>
    </row>
    <row r="52" spans="1:6" x14ac:dyDescent="0.25">
      <c r="A52" s="226"/>
      <c r="B52" s="52" t="s">
        <v>131</v>
      </c>
      <c r="C52" s="61"/>
      <c r="D52" s="64">
        <v>6.3158868133900494</v>
      </c>
      <c r="E52" s="21">
        <v>8.1560939522840759</v>
      </c>
      <c r="F52" s="64">
        <v>8.1375994081745873</v>
      </c>
    </row>
    <row r="53" spans="1:6" x14ac:dyDescent="0.25">
      <c r="A53" s="226"/>
      <c r="B53" s="52" t="s">
        <v>132</v>
      </c>
      <c r="C53" s="61"/>
      <c r="D53" s="64">
        <v>14.693915294987978</v>
      </c>
      <c r="E53" s="21">
        <v>5.0027741816164237</v>
      </c>
      <c r="F53" s="64">
        <v>1.6645089698538931</v>
      </c>
    </row>
    <row r="54" spans="1:6" x14ac:dyDescent="0.25">
      <c r="A54" s="226"/>
      <c r="B54" s="52" t="s">
        <v>133</v>
      </c>
      <c r="C54" s="61"/>
      <c r="D54" s="64">
        <v>31.718143147771404</v>
      </c>
      <c r="E54" s="21">
        <v>4.34621786572961</v>
      </c>
      <c r="F54" s="64">
        <v>1.1189199186240057</v>
      </c>
    </row>
    <row r="55" spans="1:6" x14ac:dyDescent="0.25">
      <c r="A55" s="226"/>
      <c r="B55" s="52" t="s">
        <v>134</v>
      </c>
      <c r="C55" s="61"/>
      <c r="D55" s="64">
        <v>0</v>
      </c>
      <c r="E55" s="21">
        <v>10.523395598298501</v>
      </c>
      <c r="F55" s="64">
        <v>13.380802663214354</v>
      </c>
    </row>
    <row r="56" spans="1:6" x14ac:dyDescent="0.25">
      <c r="A56" s="226"/>
      <c r="B56" s="57" t="s">
        <v>135</v>
      </c>
      <c r="C56" s="61"/>
      <c r="D56" s="64">
        <v>1.5257998890327353</v>
      </c>
      <c r="E56" s="21">
        <v>0</v>
      </c>
      <c r="F56" s="64">
        <v>0</v>
      </c>
    </row>
    <row r="57" spans="1:6" x14ac:dyDescent="0.25">
      <c r="A57" s="227"/>
      <c r="B57" s="96" t="s">
        <v>136</v>
      </c>
      <c r="C57" s="93">
        <v>22.9</v>
      </c>
      <c r="D57" s="94">
        <v>61.503606436101357</v>
      </c>
      <c r="E57" s="95">
        <v>37.201775476234509</v>
      </c>
      <c r="F57" s="94">
        <v>35.39855742555946</v>
      </c>
    </row>
    <row r="58" spans="1:6" x14ac:dyDescent="0.25">
      <c r="A58" s="225" t="s">
        <v>143</v>
      </c>
      <c r="B58" s="63" t="s">
        <v>130</v>
      </c>
      <c r="C58" s="61"/>
      <c r="D58" s="64">
        <v>3.1407035175879394</v>
      </c>
      <c r="E58" s="21">
        <v>5.6532663316582914</v>
      </c>
      <c r="F58" s="64">
        <v>5.9045226130653266</v>
      </c>
    </row>
    <row r="59" spans="1:6" x14ac:dyDescent="0.25">
      <c r="A59" s="226"/>
      <c r="B59" s="52" t="s">
        <v>131</v>
      </c>
      <c r="C59" s="61"/>
      <c r="D59" s="64">
        <v>3.5175879396984926</v>
      </c>
      <c r="E59" s="21">
        <v>4.2713567839195976</v>
      </c>
      <c r="F59" s="64">
        <v>4.2713567839195976</v>
      </c>
    </row>
    <row r="60" spans="1:6" x14ac:dyDescent="0.25">
      <c r="A60" s="226"/>
      <c r="B60" s="52" t="s">
        <v>132</v>
      </c>
      <c r="C60" s="61"/>
      <c r="D60" s="64">
        <v>5.4020100502512562</v>
      </c>
      <c r="E60" s="21">
        <v>3.2663316582914574</v>
      </c>
      <c r="F60" s="64">
        <v>1.256281407035176</v>
      </c>
    </row>
    <row r="61" spans="1:6" x14ac:dyDescent="0.25">
      <c r="A61" s="226"/>
      <c r="B61" s="52" t="s">
        <v>133</v>
      </c>
      <c r="C61" s="61"/>
      <c r="D61" s="64">
        <v>28.643216080402013</v>
      </c>
      <c r="E61" s="21">
        <v>2.7638190954773871</v>
      </c>
      <c r="F61" s="64">
        <v>0.37688442211055273</v>
      </c>
    </row>
    <row r="62" spans="1:6" x14ac:dyDescent="0.25">
      <c r="A62" s="226"/>
      <c r="B62" s="52" t="s">
        <v>134</v>
      </c>
      <c r="C62" s="61"/>
      <c r="D62" s="64">
        <v>0</v>
      </c>
      <c r="E62" s="21">
        <v>4.3969849246231156</v>
      </c>
      <c r="F62" s="64">
        <v>7.0351758793969852</v>
      </c>
    </row>
    <row r="63" spans="1:6" x14ac:dyDescent="0.25">
      <c r="A63" s="226"/>
      <c r="B63" s="57" t="s">
        <v>135</v>
      </c>
      <c r="C63" s="61"/>
      <c r="D63" s="64">
        <v>0.62814070351758799</v>
      </c>
      <c r="E63" s="21">
        <v>0</v>
      </c>
      <c r="F63" s="64">
        <v>0</v>
      </c>
    </row>
    <row r="64" spans="1:6" x14ac:dyDescent="0.25">
      <c r="A64" s="227"/>
      <c r="B64" s="92" t="s">
        <v>136</v>
      </c>
      <c r="C64" s="93">
        <v>1.7</v>
      </c>
      <c r="D64" s="94">
        <v>41.331658291457288</v>
      </c>
      <c r="E64" s="95">
        <v>20.35175879396985</v>
      </c>
      <c r="F64" s="94">
        <v>18.844221105527641</v>
      </c>
    </row>
    <row r="65" spans="1:8" x14ac:dyDescent="0.25">
      <c r="A65" s="225" t="s">
        <v>144</v>
      </c>
      <c r="B65" s="63" t="s">
        <v>130</v>
      </c>
      <c r="C65" s="61"/>
      <c r="D65" s="64">
        <v>8.5813285379065327</v>
      </c>
      <c r="E65" s="21">
        <v>10.831377881093884</v>
      </c>
      <c r="F65" s="64">
        <v>12.693260817123184</v>
      </c>
    </row>
    <row r="66" spans="1:8" x14ac:dyDescent="0.25">
      <c r="A66" s="226"/>
      <c r="B66" s="52" t="s">
        <v>131</v>
      </c>
      <c r="C66" s="61"/>
      <c r="D66" s="64">
        <v>14.070484001842146</v>
      </c>
      <c r="E66" s="21">
        <v>16.715278843834295</v>
      </c>
      <c r="F66" s="64">
        <v>16.61001337748635</v>
      </c>
    </row>
    <row r="67" spans="1:8" x14ac:dyDescent="0.25">
      <c r="A67" s="226"/>
      <c r="B67" s="52" t="s">
        <v>132</v>
      </c>
      <c r="C67" s="61"/>
      <c r="D67" s="64">
        <v>21.651790609443189</v>
      </c>
      <c r="E67" s="21">
        <v>6.0571503761047394</v>
      </c>
      <c r="F67" s="64">
        <v>1.9649553718283295</v>
      </c>
    </row>
    <row r="68" spans="1:8" x14ac:dyDescent="0.25">
      <c r="A68" s="226"/>
      <c r="B68" s="52" t="s">
        <v>133</v>
      </c>
      <c r="C68" s="61"/>
      <c r="D68" s="64">
        <v>24.730805500120617</v>
      </c>
      <c r="E68" s="21">
        <v>3.4562161450909015</v>
      </c>
      <c r="F68" s="64">
        <v>0.85089585297923198</v>
      </c>
    </row>
    <row r="69" spans="1:8" x14ac:dyDescent="0.25">
      <c r="A69" s="226"/>
      <c r="B69" s="52" t="s">
        <v>134</v>
      </c>
      <c r="C69" s="61"/>
      <c r="D69" s="64">
        <v>0</v>
      </c>
      <c r="E69" s="21">
        <v>15.99815785433891</v>
      </c>
      <c r="F69" s="64">
        <v>19.827189192745458</v>
      </c>
    </row>
    <row r="70" spans="1:8" x14ac:dyDescent="0.25">
      <c r="A70" s="226"/>
      <c r="B70" s="57" t="s">
        <v>135</v>
      </c>
      <c r="C70" s="61"/>
      <c r="D70" s="64">
        <v>2.0702208381762754</v>
      </c>
      <c r="E70" s="21">
        <v>0</v>
      </c>
      <c r="F70" s="64">
        <v>0</v>
      </c>
    </row>
    <row r="71" spans="1:8" x14ac:dyDescent="0.25">
      <c r="A71" s="227"/>
      <c r="B71" s="92" t="s">
        <v>136</v>
      </c>
      <c r="C71" s="93">
        <v>96.6</v>
      </c>
      <c r="D71" s="94">
        <v>71.104629487488751</v>
      </c>
      <c r="E71" s="95">
        <v>53.058181100462733</v>
      </c>
      <c r="F71" s="94">
        <v>51.946314612162546</v>
      </c>
    </row>
    <row r="72" spans="1:8" x14ac:dyDescent="0.25">
      <c r="A72" s="225" t="s">
        <v>145</v>
      </c>
      <c r="B72" s="52" t="s">
        <v>130</v>
      </c>
      <c r="C72" s="61"/>
      <c r="D72" s="64">
        <v>3.1625553447185326</v>
      </c>
      <c r="E72" s="21">
        <v>4.0480708412397215</v>
      </c>
      <c r="F72" s="64">
        <v>4.3010752688172049</v>
      </c>
    </row>
    <row r="73" spans="1:8" x14ac:dyDescent="0.25">
      <c r="A73" s="226"/>
      <c r="B73" s="52" t="s">
        <v>131</v>
      </c>
      <c r="C73" s="61"/>
      <c r="D73" s="64">
        <v>28.209993674889311</v>
      </c>
      <c r="E73" s="21">
        <v>30.044275774826058</v>
      </c>
      <c r="F73" s="64">
        <v>28.652751423149901</v>
      </c>
    </row>
    <row r="74" spans="1:8" x14ac:dyDescent="0.25">
      <c r="A74" s="226"/>
      <c r="B74" s="52" t="s">
        <v>132</v>
      </c>
      <c r="C74" s="61"/>
      <c r="D74" s="64">
        <v>25.932953826691968</v>
      </c>
      <c r="E74" s="21">
        <v>7.2106261859582546</v>
      </c>
      <c r="F74" s="64">
        <v>1.9607843137254901</v>
      </c>
    </row>
    <row r="75" spans="1:8" x14ac:dyDescent="0.25">
      <c r="A75" s="226"/>
      <c r="B75" s="52" t="s">
        <v>133</v>
      </c>
      <c r="C75" s="61"/>
      <c r="D75" s="64">
        <v>15.180265654648956</v>
      </c>
      <c r="E75" s="21">
        <v>2.2137887413029729</v>
      </c>
      <c r="F75" s="64">
        <v>0.6957621758380772</v>
      </c>
    </row>
    <row r="76" spans="1:8" x14ac:dyDescent="0.25">
      <c r="A76" s="226"/>
      <c r="B76" s="52" t="s">
        <v>134</v>
      </c>
      <c r="C76" s="61"/>
      <c r="D76" s="64">
        <v>0</v>
      </c>
      <c r="E76" s="21">
        <v>16.25553447185326</v>
      </c>
      <c r="F76" s="64">
        <v>17.33080328905756</v>
      </c>
    </row>
    <row r="77" spans="1:8" x14ac:dyDescent="0.25">
      <c r="A77" s="226"/>
      <c r="B77" s="57" t="s">
        <v>135</v>
      </c>
      <c r="C77" s="61"/>
      <c r="D77" s="64">
        <v>0.37950664136622392</v>
      </c>
      <c r="E77" s="21">
        <v>0</v>
      </c>
      <c r="F77" s="64">
        <v>0</v>
      </c>
    </row>
    <row r="78" spans="1:8" x14ac:dyDescent="0.25">
      <c r="A78" s="227"/>
      <c r="B78" s="92" t="s">
        <v>136</v>
      </c>
      <c r="C78" s="93">
        <v>3.4</v>
      </c>
      <c r="D78" s="94">
        <v>72.865275142314985</v>
      </c>
      <c r="E78" s="95">
        <v>59.772296015180274</v>
      </c>
      <c r="F78" s="94">
        <v>52.941176470588239</v>
      </c>
    </row>
    <row r="79" spans="1:8" x14ac:dyDescent="0.25">
      <c r="A79" s="228" t="s">
        <v>146</v>
      </c>
      <c r="B79" s="52" t="s">
        <v>130</v>
      </c>
      <c r="C79" s="61"/>
      <c r="D79" s="64">
        <v>8.399745654938533</v>
      </c>
      <c r="E79" s="21">
        <v>10.604069520983469</v>
      </c>
      <c r="F79" s="64">
        <v>12.412038999576092</v>
      </c>
      <c r="H79" s="4"/>
    </row>
    <row r="80" spans="1:8" x14ac:dyDescent="0.25">
      <c r="A80" s="229"/>
      <c r="B80" s="52" t="s">
        <v>131</v>
      </c>
      <c r="C80" s="61"/>
      <c r="D80" s="64">
        <v>14.544298431538788</v>
      </c>
      <c r="E80" s="21">
        <v>17.161933022467146</v>
      </c>
      <c r="F80" s="64">
        <v>17.013565069944892</v>
      </c>
      <c r="H80" s="4"/>
    </row>
    <row r="81" spans="1:8" x14ac:dyDescent="0.25">
      <c r="A81" s="229"/>
      <c r="B81" s="52" t="s">
        <v>132</v>
      </c>
      <c r="C81" s="61"/>
      <c r="D81" s="64">
        <v>21.795252225519288</v>
      </c>
      <c r="E81" s="21">
        <v>6.0958033064857986</v>
      </c>
      <c r="F81" s="64">
        <v>1.9648155998304366</v>
      </c>
      <c r="H81" s="4"/>
    </row>
    <row r="82" spans="1:8" x14ac:dyDescent="0.25">
      <c r="A82" s="229"/>
      <c r="B82" s="52" t="s">
        <v>133</v>
      </c>
      <c r="C82" s="61"/>
      <c r="D82" s="64">
        <v>24.410767274268757</v>
      </c>
      <c r="E82" s="21">
        <v>3.4145824501907591</v>
      </c>
      <c r="F82" s="64">
        <v>0.8456973293768546</v>
      </c>
      <c r="H82" s="4"/>
    </row>
    <row r="83" spans="1:8" x14ac:dyDescent="0.25">
      <c r="A83" s="229"/>
      <c r="B83" s="52" t="s">
        <v>134</v>
      </c>
      <c r="C83" s="61"/>
      <c r="D83" s="64">
        <v>0</v>
      </c>
      <c r="E83" s="21">
        <v>16.006782534972448</v>
      </c>
      <c r="F83" s="64">
        <v>19.743535396354385</v>
      </c>
      <c r="H83" s="4"/>
    </row>
    <row r="84" spans="1:8" x14ac:dyDescent="0.25">
      <c r="A84" s="229"/>
      <c r="B84" s="52" t="s">
        <v>135</v>
      </c>
      <c r="C84" s="61"/>
      <c r="D84" s="64">
        <v>2.0135650699448919</v>
      </c>
      <c r="E84" s="21">
        <v>0</v>
      </c>
      <c r="F84" s="64">
        <v>0</v>
      </c>
      <c r="H84" s="4"/>
    </row>
    <row r="85" spans="1:8" x14ac:dyDescent="0.25">
      <c r="A85" s="230"/>
      <c r="B85" s="180" t="s">
        <v>2</v>
      </c>
      <c r="C85" s="181">
        <v>100</v>
      </c>
      <c r="D85" s="182">
        <v>71.16362865621025</v>
      </c>
      <c r="E85" s="183">
        <v>53.283170835099611</v>
      </c>
      <c r="F85" s="182">
        <v>51.979652395082667</v>
      </c>
      <c r="H85" s="4"/>
    </row>
  </sheetData>
  <mergeCells count="11">
    <mergeCell ref="A79:A85"/>
    <mergeCell ref="A51:A57"/>
    <mergeCell ref="A58:A64"/>
    <mergeCell ref="A65:A71"/>
    <mergeCell ref="A72:A78"/>
    <mergeCell ref="A44:A50"/>
    <mergeCell ref="A9:A15"/>
    <mergeCell ref="A16:A22"/>
    <mergeCell ref="A23:A29"/>
    <mergeCell ref="A30:A36"/>
    <mergeCell ref="A37:A43"/>
  </mergeCells>
  <hyperlinks>
    <hyperlink ref="A7" location="Sommaire!A1" display="Retour au sommair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baseColWidth="10" defaultColWidth="11" defaultRowHeight="15" x14ac:dyDescent="0.25"/>
  <cols>
    <col min="1" max="1" width="22" style="12" customWidth="1"/>
    <col min="2" max="2" width="12.125" style="12" customWidth="1"/>
    <col min="3" max="3" width="16.375" style="12" customWidth="1"/>
    <col min="4" max="4" width="15.125" style="12" customWidth="1"/>
    <col min="5" max="5" width="14.625" style="12" customWidth="1"/>
    <col min="6" max="6" width="11" style="12"/>
    <col min="7" max="7" width="11.875" style="12" bestFit="1" customWidth="1"/>
    <col min="8" max="16384" width="11" style="12"/>
  </cols>
  <sheetData>
    <row r="1" spans="1:8" x14ac:dyDescent="0.25">
      <c r="A1" s="36" t="s">
        <v>173</v>
      </c>
      <c r="B1" s="11"/>
    </row>
    <row r="2" spans="1:8" x14ac:dyDescent="0.25">
      <c r="A2" s="35" t="s">
        <v>167</v>
      </c>
    </row>
    <row r="3" spans="1:8" x14ac:dyDescent="0.25">
      <c r="A3" s="33" t="s">
        <v>181</v>
      </c>
    </row>
    <row r="4" spans="1:8" x14ac:dyDescent="0.25">
      <c r="A4" s="33" t="s">
        <v>212</v>
      </c>
    </row>
    <row r="5" spans="1:8" x14ac:dyDescent="0.25">
      <c r="A5" s="189" t="s">
        <v>200</v>
      </c>
    </row>
    <row r="6" spans="1:8" ht="59.25" customHeight="1" x14ac:dyDescent="0.25">
      <c r="A6" s="151" t="s">
        <v>168</v>
      </c>
      <c r="B6" s="184" t="s">
        <v>180</v>
      </c>
      <c r="C6" s="184" t="s">
        <v>169</v>
      </c>
      <c r="D6" s="184" t="s">
        <v>169</v>
      </c>
      <c r="E6" s="184" t="s">
        <v>201</v>
      </c>
      <c r="F6" s="197"/>
    </row>
    <row r="7" spans="1:8" x14ac:dyDescent="0.25">
      <c r="A7" s="67" t="s">
        <v>129</v>
      </c>
      <c r="B7" s="68">
        <v>12003</v>
      </c>
      <c r="C7" s="69">
        <v>9682.2981412639401</v>
      </c>
      <c r="D7" s="70">
        <v>80.665651431008413</v>
      </c>
      <c r="E7" s="70">
        <v>24.771437416159323</v>
      </c>
      <c r="G7" s="83"/>
      <c r="H7" s="83"/>
    </row>
    <row r="8" spans="1:8" x14ac:dyDescent="0.25">
      <c r="A8" s="19" t="s">
        <v>137</v>
      </c>
      <c r="B8" s="54">
        <v>1431.67168291649</v>
      </c>
      <c r="C8" s="53">
        <v>980.95347849176846</v>
      </c>
      <c r="D8" s="71">
        <v>68.518047133086156</v>
      </c>
      <c r="E8" s="71">
        <v>2.9546417973717678</v>
      </c>
      <c r="G8" s="83"/>
      <c r="H8" s="83"/>
    </row>
    <row r="9" spans="1:8" x14ac:dyDescent="0.25">
      <c r="A9" s="19" t="s">
        <v>138</v>
      </c>
      <c r="B9" s="54">
        <v>21475</v>
      </c>
      <c r="C9" s="53">
        <v>18450.339431757835</v>
      </c>
      <c r="D9" s="71">
        <v>85.915433908069076</v>
      </c>
      <c r="E9" s="71">
        <v>44.319471674749764</v>
      </c>
      <c r="G9" s="83"/>
      <c r="H9" s="83"/>
    </row>
    <row r="10" spans="1:8" x14ac:dyDescent="0.25">
      <c r="A10" s="72" t="s">
        <v>139</v>
      </c>
      <c r="B10" s="73">
        <v>34909.671682916494</v>
      </c>
      <c r="C10" s="74">
        <v>29113.591051513544</v>
      </c>
      <c r="D10" s="75">
        <v>83.396920245917585</v>
      </c>
      <c r="E10" s="75">
        <v>72.045550888280857</v>
      </c>
      <c r="G10" s="83"/>
      <c r="H10" s="83"/>
    </row>
    <row r="11" spans="1:8" x14ac:dyDescent="0.25">
      <c r="A11" s="19" t="s">
        <v>140</v>
      </c>
      <c r="B11" s="54">
        <v>5418</v>
      </c>
      <c r="C11" s="53">
        <v>3573.9131439192779</v>
      </c>
      <c r="D11" s="71">
        <v>65.963697746756694</v>
      </c>
      <c r="E11" s="71">
        <v>11.181508616241874</v>
      </c>
      <c r="G11" s="83"/>
      <c r="H11" s="83"/>
    </row>
    <row r="12" spans="1:8" x14ac:dyDescent="0.25">
      <c r="A12" s="19" t="s">
        <v>141</v>
      </c>
      <c r="B12" s="54">
        <v>5686</v>
      </c>
      <c r="C12" s="53">
        <v>4302.445539033457</v>
      </c>
      <c r="D12" s="71">
        <v>75.66735031715541</v>
      </c>
      <c r="E12" s="71">
        <v>11.734599112578682</v>
      </c>
      <c r="G12" s="83"/>
      <c r="H12" s="83"/>
    </row>
    <row r="13" spans="1:8" x14ac:dyDescent="0.25">
      <c r="A13" s="76" t="s">
        <v>142</v>
      </c>
      <c r="B13" s="65">
        <v>11104</v>
      </c>
      <c r="C13" s="66">
        <v>7876.3586829527349</v>
      </c>
      <c r="D13" s="77">
        <v>70.932625026591637</v>
      </c>
      <c r="E13" s="77">
        <v>22.916107728820556</v>
      </c>
      <c r="G13" s="83"/>
      <c r="H13" s="83"/>
    </row>
    <row r="14" spans="1:8" x14ac:dyDescent="0.25">
      <c r="A14" s="78" t="s">
        <v>143</v>
      </c>
      <c r="B14" s="79">
        <v>817.51123357354811</v>
      </c>
      <c r="C14" s="80">
        <v>392.99705257567712</v>
      </c>
      <c r="D14" s="81">
        <v>48.07237337373185</v>
      </c>
      <c r="E14" s="81">
        <v>1.6871555743959303</v>
      </c>
      <c r="G14" s="83"/>
      <c r="H14" s="83"/>
    </row>
    <row r="15" spans="1:8" x14ac:dyDescent="0.25">
      <c r="A15" s="100" t="s">
        <v>144</v>
      </c>
      <c r="B15" s="101">
        <v>46831.182916490041</v>
      </c>
      <c r="C15" s="102">
        <v>37382.946787041961</v>
      </c>
      <c r="D15" s="103">
        <v>79.824903961327877</v>
      </c>
      <c r="E15" s="103">
        <v>96.648814191497351</v>
      </c>
      <c r="G15" s="83"/>
      <c r="H15" s="83"/>
    </row>
    <row r="16" spans="1:8" x14ac:dyDescent="0.25">
      <c r="A16" s="19" t="s">
        <v>145</v>
      </c>
      <c r="B16" s="54">
        <v>1623.7252013565069</v>
      </c>
      <c r="C16" s="53">
        <v>1260.0532129580456</v>
      </c>
      <c r="D16" s="71">
        <v>77.602614771598098</v>
      </c>
      <c r="E16" s="71">
        <v>3.3509961848240781</v>
      </c>
      <c r="G16" s="83"/>
      <c r="H16" s="83"/>
    </row>
    <row r="17" spans="1:8" x14ac:dyDescent="0.25">
      <c r="A17" s="154" t="s">
        <v>2</v>
      </c>
      <c r="B17" s="185">
        <v>48455</v>
      </c>
      <c r="C17" s="186">
        <v>38643</v>
      </c>
      <c r="D17" s="187">
        <v>79.750283768444945</v>
      </c>
      <c r="E17" s="188">
        <v>100</v>
      </c>
      <c r="G17" s="83"/>
      <c r="H17" s="83"/>
    </row>
    <row r="20" spans="1:8" x14ac:dyDescent="0.25">
      <c r="B20" s="84"/>
    </row>
    <row r="25" spans="1:8" x14ac:dyDescent="0.25">
      <c r="C25" s="87"/>
    </row>
  </sheetData>
  <hyperlinks>
    <hyperlink ref="A5" location="Sommaire!A1" display="Retour au sommair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workbookViewId="0"/>
  </sheetViews>
  <sheetFormatPr baseColWidth="10" defaultRowHeight="15" x14ac:dyDescent="0.25"/>
  <cols>
    <col min="1" max="1" width="17.25" customWidth="1"/>
  </cols>
  <sheetData>
    <row r="1" spans="1:9" x14ac:dyDescent="0.25">
      <c r="A1" s="34" t="s">
        <v>208</v>
      </c>
    </row>
    <row r="2" spans="1:9" x14ac:dyDescent="0.25">
      <c r="A2" s="189" t="s">
        <v>200</v>
      </c>
    </row>
    <row r="3" spans="1:9" x14ac:dyDescent="0.25">
      <c r="A3" s="123"/>
      <c r="B3" s="124" t="s">
        <v>0</v>
      </c>
      <c r="C3" s="123" t="s">
        <v>1</v>
      </c>
      <c r="D3" s="124" t="s">
        <v>2</v>
      </c>
      <c r="E3" s="124" t="s">
        <v>189</v>
      </c>
    </row>
    <row r="4" spans="1:9" x14ac:dyDescent="0.25">
      <c r="A4" s="125" t="s">
        <v>197</v>
      </c>
      <c r="B4" s="126">
        <v>39067</v>
      </c>
      <c r="C4" s="127">
        <v>26046</v>
      </c>
      <c r="D4" s="126">
        <v>65113</v>
      </c>
      <c r="E4" s="128">
        <v>-8.4818029541647629E-3</v>
      </c>
      <c r="F4" s="108"/>
      <c r="G4" s="108"/>
      <c r="H4" s="108"/>
      <c r="I4" s="108"/>
    </row>
    <row r="5" spans="1:9" x14ac:dyDescent="0.25">
      <c r="A5" s="22" t="s">
        <v>3</v>
      </c>
      <c r="B5" s="85">
        <v>21206</v>
      </c>
      <c r="C5" s="23">
        <v>6848</v>
      </c>
      <c r="D5" s="85">
        <v>28054</v>
      </c>
      <c r="E5" s="114">
        <v>-1.7089702913181425E-2</v>
      </c>
      <c r="F5" s="108"/>
      <c r="I5" s="108"/>
    </row>
    <row r="6" spans="1:9" x14ac:dyDescent="0.25">
      <c r="A6" s="22" t="s">
        <v>4</v>
      </c>
      <c r="B6" s="85">
        <v>17861</v>
      </c>
      <c r="C6" s="23">
        <v>19198</v>
      </c>
      <c r="D6" s="85">
        <v>37059</v>
      </c>
      <c r="E6" s="114">
        <v>-2.18801075552275E-3</v>
      </c>
      <c r="I6" s="108"/>
    </row>
    <row r="7" spans="1:9" x14ac:dyDescent="0.25">
      <c r="A7" s="129" t="s">
        <v>198</v>
      </c>
      <c r="B7" s="126">
        <v>32450</v>
      </c>
      <c r="C7" s="127">
        <v>23367</v>
      </c>
      <c r="D7" s="126">
        <v>55817</v>
      </c>
      <c r="E7" s="128">
        <v>1.7055082815546362E-2</v>
      </c>
      <c r="F7" s="108"/>
      <c r="G7" s="108"/>
      <c r="H7" s="108"/>
      <c r="I7" s="108"/>
    </row>
    <row r="8" spans="1:9" s="5" customFormat="1" x14ac:dyDescent="0.25">
      <c r="A8" s="24" t="s">
        <v>5</v>
      </c>
      <c r="B8" s="194">
        <v>1886</v>
      </c>
      <c r="C8" s="25">
        <v>680</v>
      </c>
      <c r="D8" s="86">
        <v>2566</v>
      </c>
      <c r="E8" s="195">
        <v>-0.13515335355578026</v>
      </c>
      <c r="F8" s="191"/>
      <c r="I8" s="108"/>
    </row>
    <row r="9" spans="1:9" x14ac:dyDescent="0.25">
      <c r="A9" s="22" t="s">
        <v>3</v>
      </c>
      <c r="B9" s="85">
        <v>17164</v>
      </c>
      <c r="C9" s="23">
        <v>6258</v>
      </c>
      <c r="D9" s="85">
        <v>23422</v>
      </c>
      <c r="E9" s="114">
        <v>1.5654134686266856E-2</v>
      </c>
      <c r="I9" s="108"/>
    </row>
    <row r="10" spans="1:9" x14ac:dyDescent="0.25">
      <c r="A10" s="22" t="s">
        <v>4</v>
      </c>
      <c r="B10" s="85">
        <v>15286</v>
      </c>
      <c r="C10" s="23">
        <v>17109</v>
      </c>
      <c r="D10" s="85">
        <v>32395</v>
      </c>
      <c r="E10" s="114">
        <v>1.807039597737272E-2</v>
      </c>
      <c r="F10" s="7"/>
      <c r="I10" s="108"/>
    </row>
    <row r="11" spans="1:9" ht="5.25" customHeight="1" x14ac:dyDescent="0.25">
      <c r="A11" s="123"/>
      <c r="B11" s="124"/>
      <c r="C11" s="123"/>
      <c r="D11" s="124"/>
      <c r="E11" s="124"/>
      <c r="I11" s="108"/>
    </row>
    <row r="12" spans="1:9" x14ac:dyDescent="0.25">
      <c r="A12" s="125" t="s">
        <v>2</v>
      </c>
      <c r="B12" s="130">
        <v>71517</v>
      </c>
      <c r="C12" s="131">
        <v>49413</v>
      </c>
      <c r="D12" s="130">
        <v>120930</v>
      </c>
      <c r="E12" s="132">
        <v>3.0000000000000001E-3</v>
      </c>
      <c r="F12" s="108"/>
      <c r="I12" s="108"/>
    </row>
    <row r="13" spans="1:9" x14ac:dyDescent="0.25">
      <c r="A13" s="40" t="s">
        <v>212</v>
      </c>
      <c r="B13" s="6"/>
      <c r="C13" s="6"/>
      <c r="D13" s="6"/>
    </row>
  </sheetData>
  <hyperlinks>
    <hyperlink ref="A2" location="Sommaire!A1" display="Retour au sommaire"/>
  </hyperlink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workbookViewId="0"/>
  </sheetViews>
  <sheetFormatPr baseColWidth="10" defaultRowHeight="15" x14ac:dyDescent="0.25"/>
  <cols>
    <col min="1" max="1" width="22.125" customWidth="1"/>
    <col min="4" max="4" width="11.75" bestFit="1" customWidth="1"/>
  </cols>
  <sheetData>
    <row r="1" spans="1:5" x14ac:dyDescent="0.25">
      <c r="A1" s="34" t="s">
        <v>209</v>
      </c>
    </row>
    <row r="2" spans="1:5" x14ac:dyDescent="0.25">
      <c r="A2" s="189" t="s">
        <v>200</v>
      </c>
    </row>
    <row r="3" spans="1:5" s="3" customFormat="1" ht="15.75" customHeight="1" x14ac:dyDescent="0.25">
      <c r="A3" s="133"/>
      <c r="B3" s="134" t="s">
        <v>124</v>
      </c>
      <c r="C3" s="134" t="s">
        <v>174</v>
      </c>
    </row>
    <row r="4" spans="1:5" x14ac:dyDescent="0.25">
      <c r="A4" s="137" t="s">
        <v>3</v>
      </c>
      <c r="B4" s="138">
        <v>51596</v>
      </c>
      <c r="C4" s="138">
        <v>51476</v>
      </c>
      <c r="D4" s="113"/>
    </row>
    <row r="5" spans="1:5" x14ac:dyDescent="0.25">
      <c r="A5" s="18" t="s">
        <v>191</v>
      </c>
      <c r="B5" s="26">
        <v>0.8</v>
      </c>
      <c r="C5" s="26">
        <v>-0.2</v>
      </c>
    </row>
    <row r="6" spans="1:5" x14ac:dyDescent="0.25">
      <c r="A6" s="18" t="s">
        <v>126</v>
      </c>
      <c r="B6" s="26">
        <v>42.8</v>
      </c>
      <c r="C6" s="26">
        <v>42.566774166873401</v>
      </c>
      <c r="E6" s="7"/>
    </row>
    <row r="7" spans="1:5" x14ac:dyDescent="0.25">
      <c r="A7" s="137" t="s">
        <v>4</v>
      </c>
      <c r="B7" s="138">
        <v>68955</v>
      </c>
      <c r="C7" s="138">
        <v>69454</v>
      </c>
    </row>
    <row r="8" spans="1:5" x14ac:dyDescent="0.25">
      <c r="A8" s="18" t="s">
        <v>191</v>
      </c>
      <c r="B8" s="26">
        <v>0.7</v>
      </c>
      <c r="C8" s="26">
        <v>0.7</v>
      </c>
      <c r="D8" s="113"/>
    </row>
    <row r="9" spans="1:5" x14ac:dyDescent="0.25">
      <c r="A9" s="18" t="s">
        <v>126</v>
      </c>
      <c r="B9" s="26">
        <v>57.2</v>
      </c>
      <c r="C9" s="26">
        <v>57.433225833126599</v>
      </c>
      <c r="D9" s="7"/>
      <c r="E9" s="7"/>
    </row>
    <row r="10" spans="1:5" ht="6.75" customHeight="1" x14ac:dyDescent="0.25">
      <c r="A10" s="135"/>
      <c r="B10" s="136"/>
      <c r="C10" s="136"/>
    </row>
    <row r="11" spans="1:5" x14ac:dyDescent="0.25">
      <c r="A11" s="137" t="s">
        <v>22</v>
      </c>
      <c r="B11" s="138">
        <v>120551</v>
      </c>
      <c r="C11" s="138">
        <v>120930</v>
      </c>
      <c r="D11" s="108"/>
      <c r="E11" s="108"/>
    </row>
    <row r="12" spans="1:5" x14ac:dyDescent="0.25">
      <c r="A12" s="18" t="s">
        <v>125</v>
      </c>
      <c r="B12" s="26">
        <v>0.7437678107319845</v>
      </c>
      <c r="C12" s="26">
        <v>0.3</v>
      </c>
    </row>
    <row r="13" spans="1:5" ht="18.75" customHeight="1" x14ac:dyDescent="0.25">
      <c r="A13" s="33" t="s">
        <v>212</v>
      </c>
      <c r="B13" s="8"/>
      <c r="C13" s="8"/>
    </row>
    <row r="16" spans="1:5" x14ac:dyDescent="0.25">
      <c r="A16" s="7"/>
      <c r="B16" s="7"/>
      <c r="C16" s="7"/>
      <c r="D16" s="7"/>
      <c r="E16" s="7"/>
    </row>
  </sheetData>
  <hyperlinks>
    <hyperlink ref="A2" location="Sommaire!A1" display="Retour au sommaire"/>
  </hyperlink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workbookViewId="0"/>
  </sheetViews>
  <sheetFormatPr baseColWidth="10" defaultRowHeight="15" x14ac:dyDescent="0.25"/>
  <cols>
    <col min="1" max="1" width="32.875" customWidth="1"/>
    <col min="2" max="2" width="14.5" customWidth="1"/>
    <col min="3" max="3" width="15.5" customWidth="1"/>
    <col min="4" max="4" width="7.75" customWidth="1"/>
  </cols>
  <sheetData>
    <row r="1" spans="1:4" x14ac:dyDescent="0.25">
      <c r="A1" s="34" t="s">
        <v>211</v>
      </c>
    </row>
    <row r="2" spans="1:4" x14ac:dyDescent="0.25">
      <c r="A2" s="189" t="s">
        <v>200</v>
      </c>
      <c r="D2" s="196"/>
    </row>
    <row r="3" spans="1:4" s="3" customFormat="1" ht="15.75" customHeight="1" x14ac:dyDescent="0.25">
      <c r="A3" s="139"/>
      <c r="B3" s="140" t="s">
        <v>202</v>
      </c>
      <c r="C3" s="141" t="s">
        <v>203</v>
      </c>
      <c r="D3" s="142" t="s">
        <v>204</v>
      </c>
    </row>
    <row r="4" spans="1:4" ht="15.75" customHeight="1" x14ac:dyDescent="0.25">
      <c r="A4" s="147" t="s">
        <v>23</v>
      </c>
      <c r="B4" s="148">
        <v>65.067645426998425</v>
      </c>
      <c r="C4" s="148">
        <v>61.864056690711486</v>
      </c>
      <c r="D4" s="148">
        <v>63.231329690346087</v>
      </c>
    </row>
    <row r="5" spans="1:4" ht="15.75" customHeight="1" x14ac:dyDescent="0.25">
      <c r="A5" s="14" t="s">
        <v>24</v>
      </c>
      <c r="B5" s="15">
        <v>62.71179207033417</v>
      </c>
      <c r="C5" s="15">
        <v>20.429629158854745</v>
      </c>
      <c r="D5" s="15">
        <v>38.475409836065573</v>
      </c>
    </row>
    <row r="6" spans="1:4" ht="15.75" customHeight="1" x14ac:dyDescent="0.25">
      <c r="A6" s="14" t="s">
        <v>25</v>
      </c>
      <c r="B6" s="15">
        <v>2.3003713029746917</v>
      </c>
      <c r="C6" s="15">
        <v>38.70793479297086</v>
      </c>
      <c r="D6" s="15">
        <v>23.169398907103826</v>
      </c>
    </row>
    <row r="7" spans="1:4" ht="15.75" customHeight="1" x14ac:dyDescent="0.25">
      <c r="A7" s="14" t="s">
        <v>26</v>
      </c>
      <c r="B7" s="15">
        <v>5.5482053689556568E-2</v>
      </c>
      <c r="C7" s="15">
        <v>2.7264927388858875</v>
      </c>
      <c r="D7" s="15">
        <v>1.586520947176685</v>
      </c>
    </row>
    <row r="8" spans="1:4" ht="15.75" customHeight="1" x14ac:dyDescent="0.25">
      <c r="A8" s="147" t="s">
        <v>27</v>
      </c>
      <c r="B8" s="148">
        <v>31.381503136869959</v>
      </c>
      <c r="C8" s="148">
        <v>35.282341351806537</v>
      </c>
      <c r="D8" s="148">
        <v>33.617486338797811</v>
      </c>
    </row>
    <row r="9" spans="1:4" ht="15.75" customHeight="1" x14ac:dyDescent="0.25">
      <c r="A9" s="14" t="s">
        <v>148</v>
      </c>
      <c r="B9" s="15">
        <v>0.51214203405744529</v>
      </c>
      <c r="C9" s="15">
        <v>26.712002287965937</v>
      </c>
      <c r="D9" s="15">
        <v>15.530054644808743</v>
      </c>
    </row>
    <row r="10" spans="1:4" ht="15.75" customHeight="1" x14ac:dyDescent="0.25">
      <c r="A10" s="16" t="s">
        <v>149</v>
      </c>
      <c r="B10" s="15">
        <v>23.912765140198882</v>
      </c>
      <c r="C10" s="15">
        <v>6.5238806444437385</v>
      </c>
      <c r="D10" s="15">
        <v>13.94535519125683</v>
      </c>
    </row>
    <row r="11" spans="1:4" ht="15.75" customHeight="1" x14ac:dyDescent="0.25">
      <c r="A11" s="16" t="s">
        <v>150</v>
      </c>
      <c r="B11" s="15">
        <v>5.7103836797405148</v>
      </c>
      <c r="C11" s="15">
        <v>0.13346467952588262</v>
      </c>
      <c r="D11" s="15">
        <v>2.5136612021857925</v>
      </c>
    </row>
    <row r="12" spans="1:4" s="7" customFormat="1" ht="15.75" customHeight="1" x14ac:dyDescent="0.25">
      <c r="A12" s="16" t="s">
        <v>176</v>
      </c>
      <c r="B12" s="15">
        <v>0.60176689001749817</v>
      </c>
      <c r="C12" s="15">
        <v>1.4681114747847088</v>
      </c>
      <c r="D12" s="15">
        <v>1.0983606557377048</v>
      </c>
    </row>
    <row r="13" spans="1:4" ht="15.75" customHeight="1" x14ac:dyDescent="0.25">
      <c r="A13" s="14" t="s">
        <v>28</v>
      </c>
      <c r="B13" s="15">
        <v>0.64444539285561864</v>
      </c>
      <c r="C13" s="15">
        <v>0.44488226508627543</v>
      </c>
      <c r="D13" s="15">
        <v>0.53005464480874309</v>
      </c>
    </row>
    <row r="14" spans="1:4" ht="15.75" customHeight="1" x14ac:dyDescent="0.25">
      <c r="A14" s="147" t="s">
        <v>29</v>
      </c>
      <c r="B14" s="148">
        <v>1.0754982715206352</v>
      </c>
      <c r="C14" s="148">
        <v>1.7858845212749057</v>
      </c>
      <c r="D14" s="148">
        <v>1.482695810564663</v>
      </c>
    </row>
    <row r="15" spans="1:4" ht="15.75" customHeight="1" x14ac:dyDescent="0.25">
      <c r="A15" s="147" t="s">
        <v>199</v>
      </c>
      <c r="B15" s="148">
        <v>2.4753531646109854</v>
      </c>
      <c r="C15" s="148">
        <v>1.0677174362070609</v>
      </c>
      <c r="D15" s="148">
        <v>1.668488160291439</v>
      </c>
    </row>
    <row r="16" spans="1:4" ht="6.75" customHeight="1" x14ac:dyDescent="0.25">
      <c r="A16" s="143"/>
      <c r="B16" s="144"/>
      <c r="C16" s="145"/>
      <c r="D16" s="146"/>
    </row>
    <row r="17" spans="1:6" ht="15.75" customHeight="1" x14ac:dyDescent="0.25">
      <c r="A17" s="149" t="s">
        <v>22</v>
      </c>
      <c r="B17" s="150">
        <v>100</v>
      </c>
      <c r="C17" s="150">
        <v>100</v>
      </c>
      <c r="D17" s="150">
        <v>100.00000000000001</v>
      </c>
    </row>
    <row r="18" spans="1:6" ht="15.75" customHeight="1" x14ac:dyDescent="0.25">
      <c r="A18" s="14" t="s">
        <v>175</v>
      </c>
      <c r="B18" s="17">
        <v>23431</v>
      </c>
      <c r="C18" s="17">
        <v>31469</v>
      </c>
      <c r="D18" s="17">
        <v>54900</v>
      </c>
      <c r="F18" s="7"/>
    </row>
    <row r="19" spans="1:6" ht="14.45" customHeight="1" x14ac:dyDescent="0.25">
      <c r="A19" s="14" t="s">
        <v>190</v>
      </c>
      <c r="B19" s="15">
        <v>-0.1</v>
      </c>
      <c r="C19" s="15">
        <v>1.9</v>
      </c>
      <c r="D19" s="15">
        <v>1.0138181015290069</v>
      </c>
      <c r="F19" s="7"/>
    </row>
    <row r="20" spans="1:6" x14ac:dyDescent="0.25">
      <c r="A20" s="14" t="s">
        <v>188</v>
      </c>
      <c r="B20" s="17">
        <v>21735</v>
      </c>
      <c r="C20" s="17">
        <v>29709</v>
      </c>
      <c r="D20" s="17">
        <v>51444</v>
      </c>
      <c r="F20" s="115"/>
    </row>
    <row r="21" spans="1:6" ht="15.75" customHeight="1" x14ac:dyDescent="0.25">
      <c r="A21" s="14" t="s">
        <v>190</v>
      </c>
      <c r="B21" s="15">
        <v>2.7</v>
      </c>
      <c r="C21" s="15">
        <v>0.9</v>
      </c>
      <c r="D21" s="15">
        <v>2.1383048424563702</v>
      </c>
    </row>
    <row r="22" spans="1:6" ht="33" customHeight="1" x14ac:dyDescent="0.25">
      <c r="A22" s="201" t="s">
        <v>160</v>
      </c>
      <c r="B22" s="201"/>
      <c r="C22" s="201"/>
      <c r="D22" s="201"/>
    </row>
    <row r="23" spans="1:6" ht="27" customHeight="1" x14ac:dyDescent="0.25">
      <c r="A23" s="202" t="s">
        <v>161</v>
      </c>
      <c r="B23" s="202"/>
      <c r="C23" s="202"/>
      <c r="D23" s="202"/>
    </row>
    <row r="24" spans="1:6" ht="14.25" customHeight="1" x14ac:dyDescent="0.25">
      <c r="A24" s="203" t="s">
        <v>162</v>
      </c>
      <c r="B24" s="203"/>
      <c r="C24" s="203"/>
      <c r="D24" s="203"/>
    </row>
    <row r="25" spans="1:6" s="7" customFormat="1" ht="14.25" customHeight="1" x14ac:dyDescent="0.25">
      <c r="A25" s="203" t="s">
        <v>178</v>
      </c>
      <c r="B25" s="203"/>
      <c r="C25" s="203"/>
      <c r="D25" s="203"/>
    </row>
    <row r="26" spans="1:6" ht="22.5" customHeight="1" x14ac:dyDescent="0.25">
      <c r="A26" s="202" t="s">
        <v>177</v>
      </c>
      <c r="B26" s="202"/>
      <c r="C26" s="202"/>
      <c r="D26" s="202"/>
    </row>
    <row r="27" spans="1:6" x14ac:dyDescent="0.25">
      <c r="A27" s="33" t="s">
        <v>212</v>
      </c>
      <c r="B27" s="38"/>
      <c r="C27" s="38"/>
      <c r="D27" s="38"/>
    </row>
  </sheetData>
  <mergeCells count="5">
    <mergeCell ref="A22:D22"/>
    <mergeCell ref="A23:D23"/>
    <mergeCell ref="A24:D24"/>
    <mergeCell ref="A26:D26"/>
    <mergeCell ref="A25:D25"/>
  </mergeCells>
  <hyperlinks>
    <hyperlink ref="A2" location="Sommaire!A1" display="Retour au sommaire"/>
  </hyperlink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workbookViewId="0"/>
  </sheetViews>
  <sheetFormatPr baseColWidth="10" defaultColWidth="11" defaultRowHeight="15" x14ac:dyDescent="0.25"/>
  <cols>
    <col min="1" max="1" width="21.625" style="12" customWidth="1"/>
    <col min="2" max="4" width="10.875" style="12" customWidth="1"/>
    <col min="5" max="16384" width="11" style="12"/>
  </cols>
  <sheetData>
    <row r="1" spans="1:11" x14ac:dyDescent="0.25">
      <c r="A1" s="36" t="s">
        <v>172</v>
      </c>
    </row>
    <row r="2" spans="1:11" x14ac:dyDescent="0.25">
      <c r="A2" s="118" t="s">
        <v>195</v>
      </c>
    </row>
    <row r="3" spans="1:11" x14ac:dyDescent="0.25">
      <c r="A3" s="37" t="s">
        <v>128</v>
      </c>
    </row>
    <row r="4" spans="1:11" x14ac:dyDescent="0.25">
      <c r="A4" s="189" t="s">
        <v>200</v>
      </c>
    </row>
    <row r="5" spans="1:11" ht="51" x14ac:dyDescent="0.25">
      <c r="A5" s="151"/>
      <c r="B5" s="152" t="s">
        <v>151</v>
      </c>
      <c r="C5" s="153" t="s">
        <v>152</v>
      </c>
      <c r="D5" s="152" t="s">
        <v>153</v>
      </c>
    </row>
    <row r="6" spans="1:11" x14ac:dyDescent="0.25">
      <c r="A6" s="19" t="s">
        <v>156</v>
      </c>
      <c r="B6" s="20">
        <v>24.410767274268757</v>
      </c>
      <c r="C6" s="21">
        <v>3.4145824501907591</v>
      </c>
      <c r="D6" s="20">
        <v>0.8456973293768546</v>
      </c>
      <c r="F6" s="4"/>
      <c r="G6" s="4"/>
    </row>
    <row r="7" spans="1:11" x14ac:dyDescent="0.25">
      <c r="A7" s="19" t="s">
        <v>155</v>
      </c>
      <c r="B7" s="20">
        <v>21.795252225519288</v>
      </c>
      <c r="C7" s="21">
        <v>6.0958033064857986</v>
      </c>
      <c r="D7" s="20">
        <v>1.9648155998304366</v>
      </c>
      <c r="F7" s="4"/>
      <c r="G7" s="4"/>
    </row>
    <row r="8" spans="1:11" x14ac:dyDescent="0.25">
      <c r="A8" s="19" t="s">
        <v>154</v>
      </c>
      <c r="B8" s="20">
        <v>14.544298431538788</v>
      </c>
      <c r="C8" s="21">
        <v>17.161933022467146</v>
      </c>
      <c r="D8" s="20">
        <v>17.013565069944892</v>
      </c>
      <c r="F8" s="4"/>
      <c r="G8" s="4"/>
    </row>
    <row r="9" spans="1:11" x14ac:dyDescent="0.25">
      <c r="A9" s="19" t="s">
        <v>157</v>
      </c>
      <c r="B9" s="20">
        <v>0</v>
      </c>
      <c r="C9" s="21">
        <v>16.006782534972448</v>
      </c>
      <c r="D9" s="20">
        <v>19.743535396354385</v>
      </c>
      <c r="F9" s="4"/>
      <c r="G9" s="4"/>
    </row>
    <row r="10" spans="1:11" ht="15.75" x14ac:dyDescent="0.25">
      <c r="A10" s="19" t="s">
        <v>159</v>
      </c>
      <c r="B10" s="20">
        <v>8.399745654938533</v>
      </c>
      <c r="C10" s="21">
        <v>10.604069520983469</v>
      </c>
      <c r="D10" s="20">
        <v>12.412038999576092</v>
      </c>
      <c r="F10" s="4"/>
      <c r="G10" s="4"/>
    </row>
    <row r="11" spans="1:11" x14ac:dyDescent="0.25">
      <c r="A11" s="19" t="s">
        <v>158</v>
      </c>
      <c r="B11" s="20">
        <v>2.0135650699448919</v>
      </c>
      <c r="C11" s="21">
        <v>0</v>
      </c>
      <c r="D11" s="20">
        <v>0</v>
      </c>
      <c r="F11" s="4"/>
      <c r="G11" s="4"/>
    </row>
    <row r="12" spans="1:11" ht="6" customHeight="1" x14ac:dyDescent="0.25">
      <c r="A12" s="154"/>
      <c r="B12" s="154"/>
      <c r="C12" s="155"/>
      <c r="D12" s="156"/>
    </row>
    <row r="13" spans="1:11" x14ac:dyDescent="0.25">
      <c r="A13" s="157" t="s">
        <v>2</v>
      </c>
      <c r="B13" s="158">
        <v>71.2</v>
      </c>
      <c r="C13" s="158">
        <v>53.3</v>
      </c>
      <c r="D13" s="198">
        <v>52</v>
      </c>
    </row>
    <row r="14" spans="1:11" x14ac:dyDescent="0.25">
      <c r="A14" s="38" t="s">
        <v>184</v>
      </c>
    </row>
    <row r="15" spans="1:11" x14ac:dyDescent="0.25">
      <c r="A15" s="38" t="s">
        <v>205</v>
      </c>
      <c r="C15" s="199"/>
      <c r="K15" s="197"/>
    </row>
    <row r="16" spans="1:11" x14ac:dyDescent="0.25">
      <c r="A16" s="38" t="s">
        <v>196</v>
      </c>
    </row>
    <row r="17" spans="1:1" x14ac:dyDescent="0.25">
      <c r="A17" s="33" t="s">
        <v>212</v>
      </c>
    </row>
  </sheetData>
  <sortState ref="A6:D11">
    <sortCondition descending="1" ref="B6:B11"/>
  </sortState>
  <hyperlinks>
    <hyperlink ref="A4" location="Sommaire!A1" display="Retour au sommair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zoomScaleNormal="100" workbookViewId="0"/>
  </sheetViews>
  <sheetFormatPr baseColWidth="10" defaultRowHeight="15" x14ac:dyDescent="0.25"/>
  <cols>
    <col min="1" max="1" width="38.125" customWidth="1"/>
    <col min="3" max="3" width="12.375" customWidth="1"/>
    <col min="4" max="4" width="14.625" customWidth="1"/>
    <col min="5" max="5" width="13.25" customWidth="1"/>
    <col min="6" max="6" width="29.5" bestFit="1" customWidth="1"/>
  </cols>
  <sheetData>
    <row r="1" spans="1:4" x14ac:dyDescent="0.25">
      <c r="A1" s="34" t="s">
        <v>185</v>
      </c>
      <c r="D1" s="2"/>
    </row>
    <row r="2" spans="1:4" x14ac:dyDescent="0.25">
      <c r="A2" s="33" t="s">
        <v>212</v>
      </c>
      <c r="D2" s="2"/>
    </row>
    <row r="3" spans="1:4" x14ac:dyDescent="0.25">
      <c r="A3" s="189" t="s">
        <v>200</v>
      </c>
      <c r="D3" s="2"/>
    </row>
    <row r="4" spans="1:4" s="6" customFormat="1" ht="21.75" customHeight="1" x14ac:dyDescent="0.25">
      <c r="A4" s="159" t="s">
        <v>105</v>
      </c>
      <c r="B4" s="160" t="s">
        <v>124</v>
      </c>
      <c r="C4" s="160" t="s">
        <v>174</v>
      </c>
      <c r="D4" s="160" t="s">
        <v>106</v>
      </c>
    </row>
    <row r="5" spans="1:4" x14ac:dyDescent="0.25">
      <c r="A5" s="27" t="s">
        <v>62</v>
      </c>
      <c r="B5" s="28">
        <v>2872</v>
      </c>
      <c r="C5" s="28">
        <v>2836</v>
      </c>
      <c r="D5" s="29">
        <v>-1.2534818941504178</v>
      </c>
    </row>
    <row r="6" spans="1:4" x14ac:dyDescent="0.25">
      <c r="A6" s="27" t="s">
        <v>63</v>
      </c>
      <c r="B6" s="30">
        <v>7332</v>
      </c>
      <c r="C6" s="30">
        <v>7343</v>
      </c>
      <c r="D6" s="29">
        <v>0.15002727768685215</v>
      </c>
    </row>
    <row r="7" spans="1:4" x14ac:dyDescent="0.25">
      <c r="A7" s="27" t="s">
        <v>64</v>
      </c>
      <c r="B7" s="30">
        <v>7429</v>
      </c>
      <c r="C7" s="30">
        <v>7415</v>
      </c>
      <c r="D7" s="29">
        <v>-0.18845066630771301</v>
      </c>
    </row>
    <row r="8" spans="1:4" x14ac:dyDescent="0.25">
      <c r="A8" s="164" t="s">
        <v>65</v>
      </c>
      <c r="B8" s="165">
        <v>17633</v>
      </c>
      <c r="C8" s="165">
        <v>17594</v>
      </c>
      <c r="D8" s="166">
        <v>-0.2211762037089548</v>
      </c>
    </row>
    <row r="9" spans="1:4" x14ac:dyDescent="0.25">
      <c r="A9" s="27" t="s">
        <v>66</v>
      </c>
      <c r="B9" s="30">
        <v>2438</v>
      </c>
      <c r="C9" s="30">
        <v>2407</v>
      </c>
      <c r="D9" s="29">
        <v>-1.2715340442986054</v>
      </c>
    </row>
    <row r="10" spans="1:4" x14ac:dyDescent="0.25">
      <c r="A10" s="27" t="s">
        <v>67</v>
      </c>
      <c r="B10" s="30">
        <v>2806</v>
      </c>
      <c r="C10" s="30">
        <v>2811</v>
      </c>
      <c r="D10" s="29">
        <v>0.1781895937277263</v>
      </c>
    </row>
    <row r="11" spans="1:4" x14ac:dyDescent="0.25">
      <c r="A11" s="164" t="s">
        <v>68</v>
      </c>
      <c r="B11" s="165">
        <v>5244</v>
      </c>
      <c r="C11" s="165">
        <v>5218</v>
      </c>
      <c r="D11" s="166">
        <v>-0.49580472921434016</v>
      </c>
    </row>
    <row r="12" spans="1:4" x14ac:dyDescent="0.25">
      <c r="A12" s="27" t="s">
        <v>69</v>
      </c>
      <c r="B12" s="30">
        <v>6757</v>
      </c>
      <c r="C12" s="30">
        <v>6846</v>
      </c>
      <c r="D12" s="29">
        <v>1.3171525825070296</v>
      </c>
    </row>
    <row r="13" spans="1:4" x14ac:dyDescent="0.25">
      <c r="A13" s="164" t="s">
        <v>70</v>
      </c>
      <c r="B13" s="165">
        <v>6757</v>
      </c>
      <c r="C13" s="165">
        <v>6846</v>
      </c>
      <c r="D13" s="166">
        <v>1.3171525825070296</v>
      </c>
    </row>
    <row r="14" spans="1:4" x14ac:dyDescent="0.25">
      <c r="A14" s="27" t="s">
        <v>71</v>
      </c>
      <c r="B14" s="30">
        <v>4464</v>
      </c>
      <c r="C14" s="30">
        <v>4449</v>
      </c>
      <c r="D14" s="29">
        <v>-0.33602150537634407</v>
      </c>
    </row>
    <row r="15" spans="1:4" x14ac:dyDescent="0.25">
      <c r="A15" s="167" t="s">
        <v>72</v>
      </c>
      <c r="B15" s="165">
        <v>4464</v>
      </c>
      <c r="C15" s="165">
        <v>4449</v>
      </c>
      <c r="D15" s="166">
        <v>-0.33602150537634407</v>
      </c>
    </row>
    <row r="16" spans="1:4" x14ac:dyDescent="0.25">
      <c r="A16" s="27" t="s">
        <v>73</v>
      </c>
      <c r="B16" s="30">
        <v>458</v>
      </c>
      <c r="C16" s="30">
        <v>460</v>
      </c>
      <c r="D16" s="29">
        <v>0.43668122270742354</v>
      </c>
    </row>
    <row r="17" spans="1:4" x14ac:dyDescent="0.25">
      <c r="A17" s="164" t="s">
        <v>74</v>
      </c>
      <c r="B17" s="165">
        <v>458</v>
      </c>
      <c r="C17" s="165">
        <v>460</v>
      </c>
      <c r="D17" s="166">
        <v>0.43668122270742354</v>
      </c>
    </row>
    <row r="18" spans="1:4" x14ac:dyDescent="0.25">
      <c r="A18" s="27" t="s">
        <v>75</v>
      </c>
      <c r="B18" s="30">
        <v>5826</v>
      </c>
      <c r="C18" s="30">
        <v>5926</v>
      </c>
      <c r="D18" s="29">
        <v>1.7164435290078957</v>
      </c>
    </row>
    <row r="19" spans="1:4" x14ac:dyDescent="0.25">
      <c r="A19" s="27" t="s">
        <v>76</v>
      </c>
      <c r="B19" s="30">
        <v>3400</v>
      </c>
      <c r="C19" s="30">
        <v>3346</v>
      </c>
      <c r="D19" s="29">
        <v>-1.588235294117647</v>
      </c>
    </row>
    <row r="20" spans="1:4" x14ac:dyDescent="0.25">
      <c r="A20" s="27" t="s">
        <v>77</v>
      </c>
      <c r="B20" s="30">
        <v>3984</v>
      </c>
      <c r="C20" s="30">
        <v>3961</v>
      </c>
      <c r="D20" s="29">
        <v>-0.57730923694779113</v>
      </c>
    </row>
    <row r="21" spans="1:4" x14ac:dyDescent="0.25">
      <c r="A21" s="164" t="s">
        <v>78</v>
      </c>
      <c r="B21" s="165">
        <v>13210</v>
      </c>
      <c r="C21" s="165">
        <v>13233</v>
      </c>
      <c r="D21" s="166">
        <v>0.17411052233156699</v>
      </c>
    </row>
    <row r="22" spans="1:4" x14ac:dyDescent="0.25">
      <c r="A22" s="27" t="s">
        <v>108</v>
      </c>
      <c r="B22" s="30">
        <v>472</v>
      </c>
      <c r="C22" s="30">
        <v>452</v>
      </c>
      <c r="D22" s="29">
        <v>-4.2372881355932197</v>
      </c>
    </row>
    <row r="23" spans="1:4" ht="26.25" x14ac:dyDescent="0.25">
      <c r="A23" s="167" t="s">
        <v>109</v>
      </c>
      <c r="B23" s="165">
        <v>472</v>
      </c>
      <c r="C23" s="165">
        <v>452</v>
      </c>
      <c r="D23" s="166">
        <v>-4.2372881355932197</v>
      </c>
    </row>
    <row r="24" spans="1:4" x14ac:dyDescent="0.25">
      <c r="A24" s="27" t="s">
        <v>79</v>
      </c>
      <c r="B24" s="28">
        <v>194</v>
      </c>
      <c r="C24" s="28">
        <v>173</v>
      </c>
      <c r="D24" s="29">
        <v>-10.824742268041238</v>
      </c>
    </row>
    <row r="25" spans="1:4" x14ac:dyDescent="0.25">
      <c r="A25" s="164" t="s">
        <v>80</v>
      </c>
      <c r="B25" s="165">
        <v>194</v>
      </c>
      <c r="C25" s="165">
        <v>173</v>
      </c>
      <c r="D25" s="166">
        <v>-10.824742268041238</v>
      </c>
    </row>
    <row r="26" spans="1:4" x14ac:dyDescent="0.25">
      <c r="A26" s="27" t="s">
        <v>81</v>
      </c>
      <c r="B26" s="28">
        <v>3688</v>
      </c>
      <c r="C26" s="28">
        <v>3774</v>
      </c>
      <c r="D26" s="29">
        <v>2.3318872017353578</v>
      </c>
    </row>
    <row r="27" spans="1:4" x14ac:dyDescent="0.25">
      <c r="A27" s="31" t="s">
        <v>82</v>
      </c>
      <c r="B27" s="28">
        <v>7887</v>
      </c>
      <c r="C27" s="28">
        <v>7926</v>
      </c>
      <c r="D27" s="29">
        <v>0.49448459490300495</v>
      </c>
    </row>
    <row r="28" spans="1:4" x14ac:dyDescent="0.25">
      <c r="A28" s="164" t="s">
        <v>83</v>
      </c>
      <c r="B28" s="165">
        <v>11575</v>
      </c>
      <c r="C28" s="165">
        <v>11700</v>
      </c>
      <c r="D28" s="166">
        <v>1.079913606911447</v>
      </c>
    </row>
    <row r="29" spans="1:4" x14ac:dyDescent="0.25">
      <c r="A29" s="27" t="s">
        <v>84</v>
      </c>
      <c r="B29" s="28">
        <v>8535</v>
      </c>
      <c r="C29" s="28">
        <v>8954</v>
      </c>
      <c r="D29" s="29">
        <v>4.9091974223784423</v>
      </c>
    </row>
    <row r="30" spans="1:4" x14ac:dyDescent="0.25">
      <c r="A30" s="27" t="s">
        <v>85</v>
      </c>
      <c r="B30" s="30">
        <v>2097</v>
      </c>
      <c r="C30" s="30">
        <v>2149</v>
      </c>
      <c r="D30" s="29">
        <v>2.4797329518359561</v>
      </c>
    </row>
    <row r="31" spans="1:4" x14ac:dyDescent="0.25">
      <c r="A31" s="27" t="s">
        <v>86</v>
      </c>
      <c r="B31" s="30">
        <v>7728</v>
      </c>
      <c r="C31" s="30">
        <v>7776</v>
      </c>
      <c r="D31" s="29">
        <v>0.6211180124223602</v>
      </c>
    </row>
    <row r="32" spans="1:4" x14ac:dyDescent="0.25">
      <c r="A32" s="164" t="s">
        <v>87</v>
      </c>
      <c r="B32" s="165">
        <v>18360</v>
      </c>
      <c r="C32" s="165">
        <v>18879</v>
      </c>
      <c r="D32" s="166">
        <v>2.8267973856209152</v>
      </c>
    </row>
    <row r="33" spans="1:4" x14ac:dyDescent="0.25">
      <c r="A33" s="32" t="s">
        <v>88</v>
      </c>
      <c r="B33" s="28">
        <v>2953</v>
      </c>
      <c r="C33" s="28">
        <v>3001</v>
      </c>
      <c r="D33" s="29">
        <v>1.6254656281747375</v>
      </c>
    </row>
    <row r="34" spans="1:4" x14ac:dyDescent="0.25">
      <c r="A34" s="32" t="s">
        <v>89</v>
      </c>
      <c r="B34" s="28">
        <v>4083</v>
      </c>
      <c r="C34" s="28">
        <v>4042</v>
      </c>
      <c r="D34" s="29">
        <v>-1.0041636051922607</v>
      </c>
    </row>
    <row r="35" spans="1:4" x14ac:dyDescent="0.25">
      <c r="A35" s="164" t="s">
        <v>90</v>
      </c>
      <c r="B35" s="165">
        <v>7036</v>
      </c>
      <c r="C35" s="165">
        <v>7043</v>
      </c>
      <c r="D35" s="166">
        <v>9.9488345650938045E-2</v>
      </c>
    </row>
    <row r="36" spans="1:4" x14ac:dyDescent="0.25">
      <c r="A36" s="32" t="s">
        <v>91</v>
      </c>
      <c r="B36" s="28">
        <v>5222</v>
      </c>
      <c r="C36" s="28">
        <v>5057</v>
      </c>
      <c r="D36" s="29">
        <v>-3.1597089237839908</v>
      </c>
    </row>
    <row r="37" spans="1:4" x14ac:dyDescent="0.25">
      <c r="A37" s="32" t="s">
        <v>92</v>
      </c>
      <c r="B37" s="28">
        <v>1866</v>
      </c>
      <c r="C37" s="28">
        <v>1862</v>
      </c>
      <c r="D37" s="29">
        <v>-0.21436227224008575</v>
      </c>
    </row>
    <row r="38" spans="1:4" x14ac:dyDescent="0.25">
      <c r="A38" s="32" t="s">
        <v>93</v>
      </c>
      <c r="B38" s="28">
        <v>3105</v>
      </c>
      <c r="C38" s="28">
        <v>3057</v>
      </c>
      <c r="D38" s="29">
        <v>-1.5458937198067633</v>
      </c>
    </row>
    <row r="39" spans="1:4" x14ac:dyDescent="0.25">
      <c r="A39" s="164" t="s">
        <v>94</v>
      </c>
      <c r="B39" s="165">
        <v>10193</v>
      </c>
      <c r="C39" s="165">
        <v>9976</v>
      </c>
      <c r="D39" s="166">
        <v>-2.1289119984302953</v>
      </c>
    </row>
    <row r="40" spans="1:4" x14ac:dyDescent="0.25">
      <c r="A40" s="32" t="s">
        <v>95</v>
      </c>
      <c r="B40" s="28">
        <v>4023</v>
      </c>
      <c r="C40" s="28">
        <v>3949</v>
      </c>
      <c r="D40" s="29">
        <v>-1.839423315933383</v>
      </c>
    </row>
    <row r="41" spans="1:4" x14ac:dyDescent="0.25">
      <c r="A41" s="32" t="s">
        <v>96</v>
      </c>
      <c r="B41" s="28">
        <v>6589</v>
      </c>
      <c r="C41" s="28">
        <v>6628</v>
      </c>
      <c r="D41" s="29">
        <v>0.59189558354833816</v>
      </c>
    </row>
    <row r="42" spans="1:4" x14ac:dyDescent="0.25">
      <c r="A42" s="164" t="s">
        <v>97</v>
      </c>
      <c r="B42" s="165">
        <v>10612</v>
      </c>
      <c r="C42" s="165">
        <v>10577</v>
      </c>
      <c r="D42" s="166">
        <v>-0.32981530343007914</v>
      </c>
    </row>
    <row r="43" spans="1:4" x14ac:dyDescent="0.25">
      <c r="A43" s="32" t="s">
        <v>98</v>
      </c>
      <c r="B43" s="28">
        <v>5780</v>
      </c>
      <c r="C43" s="28">
        <v>5775</v>
      </c>
      <c r="D43" s="29">
        <v>-8.6505190311418692E-2</v>
      </c>
    </row>
    <row r="44" spans="1:4" x14ac:dyDescent="0.25">
      <c r="A44" s="164" t="s">
        <v>99</v>
      </c>
      <c r="B44" s="165">
        <v>5780</v>
      </c>
      <c r="C44" s="165">
        <v>5775</v>
      </c>
      <c r="D44" s="166">
        <v>-8.6505190311418692E-2</v>
      </c>
    </row>
    <row r="45" spans="1:4" x14ac:dyDescent="0.25">
      <c r="A45" s="27" t="s">
        <v>100</v>
      </c>
      <c r="B45" s="30">
        <v>4316</v>
      </c>
      <c r="C45" s="30">
        <v>4335</v>
      </c>
      <c r="D45" s="168">
        <v>0.4402224281742354</v>
      </c>
    </row>
    <row r="46" spans="1:4" x14ac:dyDescent="0.25">
      <c r="A46" s="32" t="s">
        <v>101</v>
      </c>
      <c r="B46" s="28">
        <v>3569</v>
      </c>
      <c r="C46" s="28">
        <v>3532</v>
      </c>
      <c r="D46" s="29">
        <v>-1.0367049593723732</v>
      </c>
    </row>
    <row r="47" spans="1:4" x14ac:dyDescent="0.25">
      <c r="A47" s="164" t="s">
        <v>102</v>
      </c>
      <c r="B47" s="165">
        <v>7885</v>
      </c>
      <c r="C47" s="165">
        <v>7867</v>
      </c>
      <c r="D47" s="166">
        <v>-0.22828154724159797</v>
      </c>
    </row>
    <row r="48" spans="1:4" x14ac:dyDescent="0.25">
      <c r="A48" s="32" t="s">
        <v>103</v>
      </c>
      <c r="B48" s="28">
        <v>678</v>
      </c>
      <c r="C48" s="28">
        <v>688</v>
      </c>
      <c r="D48" s="29">
        <v>1.4749262536873156</v>
      </c>
    </row>
    <row r="49" spans="1:6" x14ac:dyDescent="0.25">
      <c r="A49" s="164" t="s">
        <v>104</v>
      </c>
      <c r="B49" s="165">
        <v>678</v>
      </c>
      <c r="C49" s="165">
        <v>688</v>
      </c>
      <c r="D49" s="166">
        <v>1.4749262536873156</v>
      </c>
    </row>
    <row r="50" spans="1:6" s="6" customFormat="1" x14ac:dyDescent="0.25">
      <c r="A50" s="161" t="s">
        <v>22</v>
      </c>
      <c r="B50" s="162">
        <v>120551</v>
      </c>
      <c r="C50" s="162">
        <v>120930</v>
      </c>
      <c r="D50" s="163">
        <v>0.31438976035039112</v>
      </c>
      <c r="E50" s="192"/>
      <c r="F50" s="192"/>
    </row>
  </sheetData>
  <hyperlinks>
    <hyperlink ref="A3" location="Sommaire!A1" display="Retour au sommaire"/>
  </hyperlinks>
  <pageMargins left="0.23622047244094491" right="0.23622047244094491" top="0.74803149606299213" bottom="0.74803149606299213" header="0.31496062992125984" footer="0.31496062992125984"/>
  <pageSetup paperSize="9" scale="97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/>
  </sheetViews>
  <sheetFormatPr baseColWidth="10" defaultRowHeight="15" x14ac:dyDescent="0.25"/>
  <cols>
    <col min="1" max="1" width="61.5" customWidth="1"/>
    <col min="2" max="3" width="9.75" customWidth="1"/>
    <col min="4" max="4" width="14.25" customWidth="1"/>
    <col min="5" max="5" width="14.875" style="2" customWidth="1"/>
    <col min="6" max="6" width="13.5" customWidth="1"/>
  </cols>
  <sheetData>
    <row r="1" spans="1:8" x14ac:dyDescent="0.25">
      <c r="A1" s="34" t="s">
        <v>186</v>
      </c>
    </row>
    <row r="2" spans="1:8" x14ac:dyDescent="0.25">
      <c r="A2" s="33" t="s">
        <v>212</v>
      </c>
    </row>
    <row r="3" spans="1:8" x14ac:dyDescent="0.25">
      <c r="A3" s="189" t="s">
        <v>200</v>
      </c>
    </row>
    <row r="4" spans="1:8" ht="15" customHeight="1" x14ac:dyDescent="0.25">
      <c r="A4" s="204" t="s">
        <v>8</v>
      </c>
      <c r="B4" s="205" t="s">
        <v>0</v>
      </c>
      <c r="C4" s="205" t="s">
        <v>1</v>
      </c>
      <c r="D4" s="205" t="s">
        <v>22</v>
      </c>
      <c r="E4" s="206" t="s">
        <v>31</v>
      </c>
      <c r="F4" s="169" t="s">
        <v>179</v>
      </c>
    </row>
    <row r="5" spans="1:8" x14ac:dyDescent="0.25">
      <c r="A5" s="204"/>
      <c r="B5" s="205"/>
      <c r="C5" s="205"/>
      <c r="D5" s="205"/>
      <c r="E5" s="206"/>
      <c r="F5" s="170" t="s">
        <v>32</v>
      </c>
    </row>
    <row r="6" spans="1:8" x14ac:dyDescent="0.25">
      <c r="A6" s="27" t="s">
        <v>9</v>
      </c>
      <c r="B6" s="28">
        <v>622</v>
      </c>
      <c r="C6" s="28">
        <v>856</v>
      </c>
      <c r="D6" s="28">
        <v>1478</v>
      </c>
      <c r="E6" s="41">
        <v>57.91610284167794</v>
      </c>
      <c r="F6" s="30">
        <v>1506</v>
      </c>
      <c r="G6" s="113"/>
    </row>
    <row r="7" spans="1:8" x14ac:dyDescent="0.25">
      <c r="A7" s="27" t="s">
        <v>33</v>
      </c>
      <c r="B7" s="30">
        <v>1001</v>
      </c>
      <c r="C7" s="30">
        <v>1996</v>
      </c>
      <c r="D7" s="28">
        <v>2997</v>
      </c>
      <c r="E7" s="41">
        <v>66.599933266599933</v>
      </c>
      <c r="F7" s="30">
        <v>2932</v>
      </c>
      <c r="G7" s="113"/>
    </row>
    <row r="8" spans="1:8" x14ac:dyDescent="0.25">
      <c r="A8" s="27" t="s">
        <v>34</v>
      </c>
      <c r="B8" s="30">
        <v>294</v>
      </c>
      <c r="C8" s="30">
        <v>250</v>
      </c>
      <c r="D8" s="28">
        <v>544</v>
      </c>
      <c r="E8" s="41">
        <v>45.955882352941174</v>
      </c>
      <c r="F8" s="30">
        <v>542</v>
      </c>
      <c r="G8" s="113"/>
    </row>
    <row r="9" spans="1:8" x14ac:dyDescent="0.25">
      <c r="A9" s="27" t="s">
        <v>35</v>
      </c>
      <c r="B9" s="30">
        <v>2032</v>
      </c>
      <c r="C9" s="30">
        <v>466</v>
      </c>
      <c r="D9" s="28">
        <v>2498</v>
      </c>
      <c r="E9" s="41">
        <v>18.65492393915132</v>
      </c>
      <c r="F9" s="30">
        <v>2533</v>
      </c>
      <c r="G9" s="113"/>
    </row>
    <row r="10" spans="1:8" x14ac:dyDescent="0.25">
      <c r="A10" s="27" t="s">
        <v>10</v>
      </c>
      <c r="B10" s="30">
        <v>3509</v>
      </c>
      <c r="C10" s="30">
        <v>286</v>
      </c>
      <c r="D10" s="28">
        <v>3795</v>
      </c>
      <c r="E10" s="41">
        <v>7.5362318840579716</v>
      </c>
      <c r="F10" s="30">
        <v>3786</v>
      </c>
      <c r="G10" s="113"/>
    </row>
    <row r="11" spans="1:8" x14ac:dyDescent="0.25">
      <c r="A11" s="27" t="s">
        <v>11</v>
      </c>
      <c r="B11" s="30">
        <v>948</v>
      </c>
      <c r="C11" s="30">
        <v>73</v>
      </c>
      <c r="D11" s="28">
        <v>1021</v>
      </c>
      <c r="E11" s="41">
        <v>7.1498530852105784</v>
      </c>
      <c r="F11" s="30">
        <v>1048</v>
      </c>
      <c r="G11" s="113"/>
    </row>
    <row r="12" spans="1:8" x14ac:dyDescent="0.25">
      <c r="A12" s="27" t="s">
        <v>12</v>
      </c>
      <c r="B12" s="30">
        <v>3348</v>
      </c>
      <c r="C12" s="30">
        <v>273</v>
      </c>
      <c r="D12" s="28">
        <v>3621</v>
      </c>
      <c r="E12" s="41">
        <v>7.5393537696768851</v>
      </c>
      <c r="F12" s="30">
        <v>3543</v>
      </c>
      <c r="G12" s="113"/>
      <c r="H12" s="117"/>
    </row>
    <row r="13" spans="1:8" x14ac:dyDescent="0.25">
      <c r="A13" s="27" t="s">
        <v>13</v>
      </c>
      <c r="B13" s="30">
        <v>893</v>
      </c>
      <c r="C13" s="30">
        <v>113</v>
      </c>
      <c r="D13" s="28">
        <v>1006</v>
      </c>
      <c r="E13" s="41">
        <v>11.232604373757455</v>
      </c>
      <c r="F13" s="30">
        <v>975</v>
      </c>
      <c r="G13" s="113"/>
    </row>
    <row r="14" spans="1:8" x14ac:dyDescent="0.25">
      <c r="A14" s="27" t="s">
        <v>14</v>
      </c>
      <c r="B14" s="30">
        <v>594</v>
      </c>
      <c r="C14" s="30">
        <v>259</v>
      </c>
      <c r="D14" s="28">
        <v>853</v>
      </c>
      <c r="E14" s="41">
        <v>30.363423212192263</v>
      </c>
      <c r="F14" s="30">
        <v>830</v>
      </c>
      <c r="G14" s="113"/>
    </row>
    <row r="15" spans="1:8" x14ac:dyDescent="0.25">
      <c r="A15" s="27" t="s">
        <v>15</v>
      </c>
      <c r="B15" s="30">
        <v>1602</v>
      </c>
      <c r="C15" s="30">
        <v>394</v>
      </c>
      <c r="D15" s="28">
        <v>1996</v>
      </c>
      <c r="E15" s="41">
        <v>19.739478957915832</v>
      </c>
      <c r="F15" s="30">
        <v>2057</v>
      </c>
      <c r="G15" s="113"/>
    </row>
    <row r="16" spans="1:8" ht="26.25" x14ac:dyDescent="0.25">
      <c r="A16" s="31" t="s">
        <v>36</v>
      </c>
      <c r="B16" s="30">
        <v>73</v>
      </c>
      <c r="C16" s="30">
        <v>79</v>
      </c>
      <c r="D16" s="28">
        <v>152</v>
      </c>
      <c r="E16" s="41">
        <v>51.973684210526315</v>
      </c>
      <c r="F16" s="42">
        <v>156</v>
      </c>
      <c r="G16" s="113"/>
    </row>
    <row r="17" spans="1:11" x14ac:dyDescent="0.25">
      <c r="A17" s="27" t="s">
        <v>37</v>
      </c>
      <c r="B17" s="30">
        <v>642</v>
      </c>
      <c r="C17" s="30">
        <v>236</v>
      </c>
      <c r="D17" s="28">
        <v>878</v>
      </c>
      <c r="E17" s="41">
        <v>26.879271070615037</v>
      </c>
      <c r="F17" s="30">
        <v>899</v>
      </c>
      <c r="G17" s="113"/>
    </row>
    <row r="18" spans="1:11" x14ac:dyDescent="0.25">
      <c r="A18" s="27" t="s">
        <v>38</v>
      </c>
      <c r="B18" s="30">
        <v>1346</v>
      </c>
      <c r="C18" s="30">
        <v>110</v>
      </c>
      <c r="D18" s="28">
        <v>1456</v>
      </c>
      <c r="E18" s="41">
        <v>7.5549450549450547</v>
      </c>
      <c r="F18" s="30">
        <v>1530</v>
      </c>
      <c r="G18" s="113"/>
    </row>
    <row r="19" spans="1:11" x14ac:dyDescent="0.25">
      <c r="A19" s="27" t="s">
        <v>16</v>
      </c>
      <c r="B19" s="30">
        <v>440</v>
      </c>
      <c r="C19" s="30">
        <v>73</v>
      </c>
      <c r="D19" s="28">
        <v>513</v>
      </c>
      <c r="E19" s="41">
        <v>14.230019493177387</v>
      </c>
      <c r="F19" s="30">
        <v>523</v>
      </c>
      <c r="G19" s="113"/>
    </row>
    <row r="20" spans="1:11" s="7" customFormat="1" x14ac:dyDescent="0.25">
      <c r="A20" s="27" t="s">
        <v>44</v>
      </c>
      <c r="B20" s="28">
        <v>466</v>
      </c>
      <c r="C20" s="28">
        <v>157</v>
      </c>
      <c r="D20" s="28">
        <v>623</v>
      </c>
      <c r="E20" s="41">
        <v>25.20064205457464</v>
      </c>
      <c r="F20" s="43">
        <v>594</v>
      </c>
      <c r="G20" s="113"/>
    </row>
    <row r="21" spans="1:11" x14ac:dyDescent="0.25">
      <c r="A21" s="164" t="s">
        <v>39</v>
      </c>
      <c r="B21" s="165">
        <v>17810</v>
      </c>
      <c r="C21" s="165">
        <v>5621</v>
      </c>
      <c r="D21" s="165">
        <v>23431</v>
      </c>
      <c r="E21" s="166">
        <f>(C21/D21)*100</f>
        <v>23.989586445307499</v>
      </c>
      <c r="F21" s="165">
        <v>23454</v>
      </c>
      <c r="G21" s="193"/>
      <c r="H21" s="193"/>
      <c r="I21" s="193"/>
      <c r="J21" s="193"/>
      <c r="K21" s="193"/>
    </row>
    <row r="22" spans="1:11" x14ac:dyDescent="0.25">
      <c r="A22" s="27" t="s">
        <v>17</v>
      </c>
      <c r="B22" s="30">
        <v>248</v>
      </c>
      <c r="C22" s="30">
        <v>1082</v>
      </c>
      <c r="D22" s="28">
        <v>1330</v>
      </c>
      <c r="E22" s="41">
        <v>81.353383458646618</v>
      </c>
      <c r="F22" s="30">
        <v>1291</v>
      </c>
      <c r="G22" s="113"/>
      <c r="J22" s="7"/>
      <c r="K22" s="7"/>
    </row>
    <row r="23" spans="1:11" x14ac:dyDescent="0.25">
      <c r="A23" s="27" t="s">
        <v>18</v>
      </c>
      <c r="B23" s="30">
        <v>273</v>
      </c>
      <c r="C23" s="30">
        <v>1160</v>
      </c>
      <c r="D23" s="28">
        <v>1433</v>
      </c>
      <c r="E23" s="41">
        <v>80.94905792044662</v>
      </c>
      <c r="F23" s="30">
        <v>1414</v>
      </c>
      <c r="G23" s="113"/>
      <c r="J23" s="7"/>
      <c r="K23" s="7"/>
    </row>
    <row r="24" spans="1:11" x14ac:dyDescent="0.25">
      <c r="A24" s="27" t="s">
        <v>19</v>
      </c>
      <c r="B24" s="30">
        <v>4047</v>
      </c>
      <c r="C24" s="30">
        <v>5506</v>
      </c>
      <c r="D24" s="28">
        <v>9553</v>
      </c>
      <c r="E24" s="41">
        <v>57.636344603789382</v>
      </c>
      <c r="F24" s="30">
        <v>9255</v>
      </c>
      <c r="G24" s="113"/>
      <c r="J24" s="7"/>
      <c r="K24" s="7"/>
    </row>
    <row r="25" spans="1:11" ht="15" customHeight="1" x14ac:dyDescent="0.25">
      <c r="A25" s="31" t="s">
        <v>40</v>
      </c>
      <c r="B25" s="30">
        <v>342</v>
      </c>
      <c r="C25" s="30">
        <v>721</v>
      </c>
      <c r="D25" s="28">
        <v>1063</v>
      </c>
      <c r="E25" s="41">
        <v>67.826904985888987</v>
      </c>
      <c r="F25" s="30">
        <v>1039</v>
      </c>
      <c r="G25" s="113"/>
      <c r="J25" s="7"/>
      <c r="K25" s="7"/>
    </row>
    <row r="26" spans="1:11" x14ac:dyDescent="0.25">
      <c r="A26" s="27" t="s">
        <v>41</v>
      </c>
      <c r="B26" s="28">
        <v>940</v>
      </c>
      <c r="C26" s="28">
        <v>357</v>
      </c>
      <c r="D26" s="28">
        <v>1297</v>
      </c>
      <c r="E26" s="41">
        <v>27.525057825751738</v>
      </c>
      <c r="F26" s="30">
        <v>1243</v>
      </c>
      <c r="G26" s="113"/>
      <c r="J26" s="7"/>
      <c r="K26" s="7"/>
    </row>
    <row r="27" spans="1:11" x14ac:dyDescent="0.25">
      <c r="A27" s="27" t="s">
        <v>42</v>
      </c>
      <c r="B27" s="28">
        <v>308</v>
      </c>
      <c r="C27" s="28">
        <v>1130</v>
      </c>
      <c r="D27" s="28">
        <v>1438</v>
      </c>
      <c r="E27" s="41">
        <v>78.581363004172459</v>
      </c>
      <c r="F27" s="30">
        <v>1439</v>
      </c>
      <c r="G27" s="113"/>
      <c r="J27" s="7"/>
      <c r="K27" s="7"/>
    </row>
    <row r="28" spans="1:11" x14ac:dyDescent="0.25">
      <c r="A28" s="27" t="s">
        <v>20</v>
      </c>
      <c r="B28" s="28">
        <v>3713</v>
      </c>
      <c r="C28" s="28">
        <v>309</v>
      </c>
      <c r="D28" s="28">
        <v>4022</v>
      </c>
      <c r="E28" s="41">
        <v>7.682744903033317</v>
      </c>
      <c r="F28" s="30">
        <v>3998</v>
      </c>
      <c r="G28" s="113"/>
      <c r="J28" s="7"/>
      <c r="K28" s="7"/>
    </row>
    <row r="29" spans="1:11" x14ac:dyDescent="0.25">
      <c r="A29" s="31" t="s">
        <v>43</v>
      </c>
      <c r="B29" s="28">
        <v>1205</v>
      </c>
      <c r="C29" s="28">
        <v>591</v>
      </c>
      <c r="D29" s="28">
        <v>1796</v>
      </c>
      <c r="E29" s="41">
        <v>32.906458797327396</v>
      </c>
      <c r="F29" s="30">
        <v>1818</v>
      </c>
      <c r="G29" s="113"/>
      <c r="J29" s="7"/>
      <c r="K29" s="7"/>
    </row>
    <row r="30" spans="1:11" x14ac:dyDescent="0.25">
      <c r="A30" s="27" t="s">
        <v>21</v>
      </c>
      <c r="B30" s="28">
        <v>4010</v>
      </c>
      <c r="C30" s="28">
        <v>5527</v>
      </c>
      <c r="D30" s="28">
        <v>9537</v>
      </c>
      <c r="E30" s="41">
        <v>57.953234769843768</v>
      </c>
      <c r="F30" s="30">
        <v>9398</v>
      </c>
      <c r="G30" s="113"/>
      <c r="J30" s="7"/>
      <c r="K30" s="7"/>
    </row>
    <row r="31" spans="1:11" x14ac:dyDescent="0.25">
      <c r="A31" s="164" t="s">
        <v>45</v>
      </c>
      <c r="B31" s="165">
        <v>15086</v>
      </c>
      <c r="C31" s="165">
        <v>16383</v>
      </c>
      <c r="D31" s="165">
        <v>31469</v>
      </c>
      <c r="E31" s="166">
        <f>(C31/D31)*100</f>
        <v>52.06075820648892</v>
      </c>
      <c r="F31" s="165">
        <v>30895</v>
      </c>
      <c r="G31" s="193"/>
      <c r="H31" s="193"/>
      <c r="I31" s="193"/>
      <c r="J31" s="193"/>
      <c r="K31" s="193"/>
    </row>
    <row r="32" spans="1:11" x14ac:dyDescent="0.25">
      <c r="A32" s="171" t="s">
        <v>2</v>
      </c>
      <c r="B32" s="172">
        <f>B31+B21</f>
        <v>32896</v>
      </c>
      <c r="C32" s="172">
        <f t="shared" ref="C32:F32" si="0">C31+C21</f>
        <v>22004</v>
      </c>
      <c r="D32" s="172">
        <f t="shared" si="0"/>
        <v>54900</v>
      </c>
      <c r="E32" s="173">
        <f>(C32/D32)*100</f>
        <v>40.080145719489977</v>
      </c>
      <c r="F32" s="172">
        <f t="shared" si="0"/>
        <v>54349</v>
      </c>
      <c r="G32" s="193"/>
      <c r="H32" s="193"/>
      <c r="I32" s="193"/>
      <c r="J32" s="193"/>
      <c r="K32" s="193"/>
    </row>
    <row r="34" spans="2:4" x14ac:dyDescent="0.25">
      <c r="B34" s="108"/>
      <c r="D34" s="113"/>
    </row>
    <row r="36" spans="2:4" x14ac:dyDescent="0.25">
      <c r="D36" s="108"/>
    </row>
    <row r="37" spans="2:4" x14ac:dyDescent="0.25">
      <c r="D37" s="108"/>
    </row>
    <row r="38" spans="2:4" x14ac:dyDescent="0.25">
      <c r="D38" s="108"/>
    </row>
    <row r="40" spans="2:4" x14ac:dyDescent="0.25">
      <c r="B40" s="108"/>
      <c r="C40" s="108"/>
    </row>
    <row r="41" spans="2:4" x14ac:dyDescent="0.25">
      <c r="B41" s="108"/>
      <c r="C41" s="108"/>
    </row>
  </sheetData>
  <mergeCells count="5">
    <mergeCell ref="A4:A5"/>
    <mergeCell ref="B4:B5"/>
    <mergeCell ref="C4:C5"/>
    <mergeCell ref="D4:D5"/>
    <mergeCell ref="E4:E5"/>
  </mergeCells>
  <hyperlinks>
    <hyperlink ref="A3" location="Sommaire!A1" display="Retour au sommaire"/>
  </hyperlink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workbookViewId="0"/>
  </sheetViews>
  <sheetFormatPr baseColWidth="10" defaultRowHeight="15" x14ac:dyDescent="0.25"/>
  <cols>
    <col min="1" max="1" width="14.625" customWidth="1"/>
    <col min="2" max="3" width="12.5" bestFit="1" customWidth="1"/>
    <col min="4" max="4" width="11.5" bestFit="1" customWidth="1"/>
    <col min="5" max="7" width="12.5" bestFit="1" customWidth="1"/>
    <col min="8" max="8" width="11.5" bestFit="1" customWidth="1"/>
    <col min="9" max="9" width="11.625" customWidth="1"/>
    <col min="10" max="10" width="12.5" bestFit="1" customWidth="1"/>
    <col min="11" max="11" width="13.375" customWidth="1"/>
    <col min="12" max="12" width="11.5" bestFit="1" customWidth="1"/>
    <col min="13" max="13" width="11.375" bestFit="1" customWidth="1"/>
  </cols>
  <sheetData>
    <row r="1" spans="1:15" x14ac:dyDescent="0.25">
      <c r="A1" s="34" t="s">
        <v>187</v>
      </c>
    </row>
    <row r="2" spans="1:15" x14ac:dyDescent="0.25">
      <c r="A2" s="33" t="s">
        <v>212</v>
      </c>
    </row>
    <row r="3" spans="1:15" s="7" customFormat="1" x14ac:dyDescent="0.25">
      <c r="A3" s="189" t="s">
        <v>200</v>
      </c>
    </row>
    <row r="4" spans="1:15" x14ac:dyDescent="0.25">
      <c r="B4" s="207" t="s">
        <v>206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</row>
    <row r="5" spans="1:15" x14ac:dyDescent="0.25">
      <c r="A5" s="208"/>
      <c r="B5" s="214" t="s">
        <v>46</v>
      </c>
      <c r="C5" s="217"/>
      <c r="D5" s="217"/>
      <c r="E5" s="217"/>
      <c r="F5" s="217"/>
      <c r="G5" s="217"/>
      <c r="H5" s="217"/>
      <c r="I5" s="217"/>
      <c r="J5" s="217"/>
      <c r="K5" s="218"/>
      <c r="L5" s="211" t="s">
        <v>163</v>
      </c>
      <c r="M5" s="214" t="s">
        <v>47</v>
      </c>
    </row>
    <row r="6" spans="1:15" ht="15" customHeight="1" x14ac:dyDescent="0.25">
      <c r="A6" s="209"/>
      <c r="B6" s="215" t="s">
        <v>23</v>
      </c>
      <c r="C6" s="219"/>
      <c r="D6" s="219"/>
      <c r="E6" s="220"/>
      <c r="F6" s="215" t="s">
        <v>27</v>
      </c>
      <c r="G6" s="219"/>
      <c r="H6" s="219"/>
      <c r="I6" s="219"/>
      <c r="J6" s="220"/>
      <c r="K6" s="212" t="s">
        <v>29</v>
      </c>
      <c r="L6" s="212"/>
      <c r="M6" s="215"/>
    </row>
    <row r="7" spans="1:15" x14ac:dyDescent="0.25">
      <c r="A7" s="210"/>
      <c r="B7" s="174" t="s">
        <v>48</v>
      </c>
      <c r="C7" s="174" t="s">
        <v>49</v>
      </c>
      <c r="D7" s="174" t="s">
        <v>58</v>
      </c>
      <c r="E7" s="174" t="s">
        <v>22</v>
      </c>
      <c r="F7" s="174" t="s">
        <v>164</v>
      </c>
      <c r="G7" s="174" t="s">
        <v>165</v>
      </c>
      <c r="H7" s="174" t="s">
        <v>166</v>
      </c>
      <c r="I7" s="174" t="s">
        <v>50</v>
      </c>
      <c r="J7" s="174" t="s">
        <v>22</v>
      </c>
      <c r="K7" s="213"/>
      <c r="L7" s="213"/>
      <c r="M7" s="216"/>
    </row>
    <row r="8" spans="1:15" x14ac:dyDescent="0.25">
      <c r="A8" s="88" t="s">
        <v>51</v>
      </c>
      <c r="B8" s="89">
        <v>37.826933499267348</v>
      </c>
      <c r="C8" s="89">
        <v>21.60822176278127</v>
      </c>
      <c r="D8" s="89">
        <v>2.3063489833196171</v>
      </c>
      <c r="E8" s="89">
        <v>61.741504245368233</v>
      </c>
      <c r="F8" s="89">
        <v>13.428611573897509</v>
      </c>
      <c r="G8" s="89">
        <v>10.839238041710994</v>
      </c>
      <c r="H8" s="89">
        <v>1.8506995323069511</v>
      </c>
      <c r="I8" s="89">
        <v>0.59615809229410466</v>
      </c>
      <c r="J8" s="89">
        <v>26.71470724020956</v>
      </c>
      <c r="K8" s="89">
        <v>1.5636604508320118</v>
      </c>
      <c r="L8" s="89">
        <v>9.9801280635901968</v>
      </c>
      <c r="M8" s="89">
        <v>100</v>
      </c>
      <c r="O8" s="4"/>
    </row>
    <row r="9" spans="1:15" x14ac:dyDescent="0.25">
      <c r="A9" s="44" t="s">
        <v>3</v>
      </c>
      <c r="B9" s="45">
        <v>59.500094858660596</v>
      </c>
      <c r="C9" s="45">
        <v>0.89167140959969649</v>
      </c>
      <c r="D9" s="45">
        <v>7.5886928476569915E-2</v>
      </c>
      <c r="E9" s="89">
        <v>60.467653196736862</v>
      </c>
      <c r="F9" s="45">
        <v>0.36046291026370708</v>
      </c>
      <c r="G9" s="45">
        <v>21.404856763422501</v>
      </c>
      <c r="H9" s="45">
        <v>4.2970973249857716</v>
      </c>
      <c r="I9" s="45">
        <v>0.57863782963384558</v>
      </c>
      <c r="J9" s="89">
        <v>26.641054828305823</v>
      </c>
      <c r="K9" s="45">
        <v>1.109846328969835</v>
      </c>
      <c r="L9" s="45">
        <v>11.781445645987478</v>
      </c>
      <c r="M9" s="45">
        <v>100</v>
      </c>
    </row>
    <row r="10" spans="1:15" x14ac:dyDescent="0.25">
      <c r="A10" s="46" t="s">
        <v>4</v>
      </c>
      <c r="B10" s="47">
        <v>21.924482338611451</v>
      </c>
      <c r="C10" s="47">
        <v>36.808769792935443</v>
      </c>
      <c r="D10" s="47">
        <v>3.9429267443883766</v>
      </c>
      <c r="E10" s="89">
        <v>62.676178875935264</v>
      </c>
      <c r="F10" s="47">
        <v>23.017226378980336</v>
      </c>
      <c r="G10" s="47">
        <v>3.0868279102140246</v>
      </c>
      <c r="H10" s="47">
        <v>5.5681224986949711E-2</v>
      </c>
      <c r="I10" s="47">
        <v>0.60901339829476253</v>
      </c>
      <c r="J10" s="89">
        <v>26.76874891247607</v>
      </c>
      <c r="K10" s="47">
        <v>1.8966417261179747</v>
      </c>
      <c r="L10" s="47">
        <v>8.6584304854706797</v>
      </c>
      <c r="M10" s="47">
        <v>100</v>
      </c>
    </row>
    <row r="11" spans="1:15" x14ac:dyDescent="0.25">
      <c r="A11" s="90" t="s">
        <v>52</v>
      </c>
      <c r="B11" s="91">
        <v>37.317674923517224</v>
      </c>
      <c r="C11" s="91">
        <v>21.592815553143197</v>
      </c>
      <c r="D11" s="91">
        <v>2.0941478338103225</v>
      </c>
      <c r="E11" s="91">
        <v>61.004638310470746</v>
      </c>
      <c r="F11" s="91">
        <v>13.05635053784664</v>
      </c>
      <c r="G11" s="91">
        <v>10.695746570610876</v>
      </c>
      <c r="H11" s="91">
        <v>1.9757228856212374</v>
      </c>
      <c r="I11" s="91">
        <v>0.63159972367512085</v>
      </c>
      <c r="J11" s="91">
        <v>26.359419717753873</v>
      </c>
      <c r="K11" s="91">
        <v>1.900720418434817</v>
      </c>
      <c r="L11" s="91">
        <v>10.735221553340571</v>
      </c>
      <c r="M11" s="91">
        <v>100</v>
      </c>
    </row>
    <row r="12" spans="1:15" x14ac:dyDescent="0.25">
      <c r="A12" s="44" t="s">
        <v>3</v>
      </c>
      <c r="B12" s="45">
        <v>58.129403040415276</v>
      </c>
      <c r="C12" s="45">
        <v>0.97793845012977387</v>
      </c>
      <c r="D12" s="45">
        <v>6.4886911383018164E-2</v>
      </c>
      <c r="E12" s="89">
        <v>59.172228401928074</v>
      </c>
      <c r="F12" s="45">
        <v>0.40322580645161288</v>
      </c>
      <c r="G12" s="45">
        <v>20.837968112717835</v>
      </c>
      <c r="H12" s="45">
        <v>4.5281794586577675</v>
      </c>
      <c r="I12" s="45">
        <v>0.77400815721171667</v>
      </c>
      <c r="J12" s="89">
        <v>26.543381535038932</v>
      </c>
      <c r="K12" s="45">
        <v>1.524842417500927</v>
      </c>
      <c r="L12" s="45">
        <v>12.759547645532074</v>
      </c>
      <c r="M12" s="45">
        <v>100</v>
      </c>
    </row>
    <row r="13" spans="1:15" x14ac:dyDescent="0.25">
      <c r="A13" s="44" t="s">
        <v>4</v>
      </c>
      <c r="B13" s="45">
        <v>21.881123448726324</v>
      </c>
      <c r="C13" s="45">
        <v>36.883357970366802</v>
      </c>
      <c r="D13" s="45">
        <v>3.5992987039774484</v>
      </c>
      <c r="E13" s="89">
        <v>62.363780123070576</v>
      </c>
      <c r="F13" s="45">
        <v>22.441472721647358</v>
      </c>
      <c r="G13" s="45">
        <v>3.1730207294853723</v>
      </c>
      <c r="H13" s="45">
        <v>8.2505414417821166E-2</v>
      </c>
      <c r="I13" s="45">
        <v>0.52597201691360995</v>
      </c>
      <c r="J13" s="89">
        <v>26.222970882464161</v>
      </c>
      <c r="K13" s="45">
        <v>2.179518030870776</v>
      </c>
      <c r="L13" s="45">
        <v>9.2337309635944855</v>
      </c>
      <c r="M13" s="45">
        <v>100</v>
      </c>
    </row>
    <row r="14" spans="1:15" x14ac:dyDescent="0.25">
      <c r="A14" s="90" t="s">
        <v>53</v>
      </c>
      <c r="B14" s="91">
        <v>36.837850401180297</v>
      </c>
      <c r="C14" s="91">
        <v>21.599062228420138</v>
      </c>
      <c r="D14" s="91">
        <v>2.0331857959942603</v>
      </c>
      <c r="E14" s="91">
        <v>60.470098425594699</v>
      </c>
      <c r="F14" s="91">
        <v>13.058065037692758</v>
      </c>
      <c r="G14" s="91">
        <v>10.659067483174681</v>
      </c>
      <c r="H14" s="91">
        <v>2.0352068554336182</v>
      </c>
      <c r="I14" s="91">
        <v>0.84884496453040681</v>
      </c>
      <c r="J14" s="91">
        <v>26.601184340831463</v>
      </c>
      <c r="K14" s="91">
        <v>1.8573536247701046</v>
      </c>
      <c r="L14" s="91">
        <v>11.071363608803734</v>
      </c>
      <c r="M14" s="91">
        <v>100</v>
      </c>
    </row>
    <row r="15" spans="1:15" x14ac:dyDescent="0.25">
      <c r="A15" s="44" t="s">
        <v>3</v>
      </c>
      <c r="B15" s="45">
        <v>57.335759433058804</v>
      </c>
      <c r="C15" s="45">
        <v>0.98161271787013982</v>
      </c>
      <c r="D15" s="45">
        <v>6.2248611377130815E-2</v>
      </c>
      <c r="E15" s="89">
        <v>58.379620762306075</v>
      </c>
      <c r="F15" s="45">
        <v>0.30645470216433635</v>
      </c>
      <c r="G15" s="45">
        <v>20.786247845240375</v>
      </c>
      <c r="H15" s="45">
        <v>4.7404711741045773</v>
      </c>
      <c r="I15" s="45">
        <v>0.86190384983719592</v>
      </c>
      <c r="J15" s="89">
        <v>26.695077571346484</v>
      </c>
      <c r="K15" s="45">
        <v>1.4029879333461024</v>
      </c>
      <c r="L15" s="45">
        <v>13.52231373300134</v>
      </c>
      <c r="M15" s="45">
        <v>100</v>
      </c>
    </row>
    <row r="16" spans="1:15" x14ac:dyDescent="0.25">
      <c r="A16" s="44" t="s">
        <v>4</v>
      </c>
      <c r="B16" s="45">
        <v>21.867459346039517</v>
      </c>
      <c r="C16" s="45">
        <v>36.656758174506031</v>
      </c>
      <c r="D16" s="45">
        <v>3.4726350760622489</v>
      </c>
      <c r="E16" s="89">
        <v>61.996852596607795</v>
      </c>
      <c r="F16" s="45">
        <v>22.371043888791746</v>
      </c>
      <c r="G16" s="45">
        <v>3.2628081832488198</v>
      </c>
      <c r="H16" s="45">
        <v>5.9450952963804864E-2</v>
      </c>
      <c r="I16" s="45">
        <v>0.83930757125371569</v>
      </c>
      <c r="J16" s="89">
        <v>26.532610596258085</v>
      </c>
      <c r="K16" s="45">
        <v>2.1891939150201085</v>
      </c>
      <c r="L16" s="45">
        <v>9.2813428921140062</v>
      </c>
      <c r="M16" s="45">
        <v>100</v>
      </c>
    </row>
    <row r="17" spans="1:13" x14ac:dyDescent="0.25">
      <c r="A17" s="90" t="s">
        <v>54</v>
      </c>
      <c r="B17" s="91">
        <v>37.028148389196225</v>
      </c>
      <c r="C17" s="91">
        <v>22.616335828180929</v>
      </c>
      <c r="D17" s="91">
        <v>1.9484217377155875</v>
      </c>
      <c r="E17" s="91">
        <v>61.592905955092739</v>
      </c>
      <c r="F17" s="91">
        <v>12.390172469899122</v>
      </c>
      <c r="G17" s="91">
        <v>10.177351122681419</v>
      </c>
      <c r="H17" s="91">
        <v>1.840628050764725</v>
      </c>
      <c r="I17" s="91">
        <v>0.84607875040676861</v>
      </c>
      <c r="J17" s="91">
        <v>25.254230393752035</v>
      </c>
      <c r="K17" s="91">
        <v>2.7721282134721772</v>
      </c>
      <c r="L17" s="91">
        <v>10.380735437683047</v>
      </c>
      <c r="M17" s="91">
        <v>100</v>
      </c>
    </row>
    <row r="18" spans="1:13" x14ac:dyDescent="0.25">
      <c r="A18" s="44" t="s">
        <v>3</v>
      </c>
      <c r="B18" s="45">
        <v>58.560443838816433</v>
      </c>
      <c r="C18" s="45">
        <v>0.93439750827331125</v>
      </c>
      <c r="D18" s="45">
        <v>9.2466420089546433E-2</v>
      </c>
      <c r="E18" s="89">
        <v>59.58730776717929</v>
      </c>
      <c r="F18" s="45">
        <v>0.41853221724742068</v>
      </c>
      <c r="G18" s="45">
        <v>20.001946661475568</v>
      </c>
      <c r="H18" s="45">
        <v>4.326455129452988</v>
      </c>
      <c r="I18" s="45">
        <v>0.89059762507299978</v>
      </c>
      <c r="J18" s="89">
        <v>25.637531633248976</v>
      </c>
      <c r="K18" s="45">
        <v>2.2094607747712671</v>
      </c>
      <c r="L18" s="45">
        <v>12.565699824800467</v>
      </c>
      <c r="M18" s="45">
        <v>100</v>
      </c>
    </row>
    <row r="19" spans="1:13" x14ac:dyDescent="0.25">
      <c r="A19" s="44" t="s">
        <v>4</v>
      </c>
      <c r="B19" s="45">
        <v>21.568832983927322</v>
      </c>
      <c r="C19" s="45">
        <v>38.183088749126483</v>
      </c>
      <c r="D19" s="45">
        <v>3.2809224318658279</v>
      </c>
      <c r="E19" s="89">
        <v>63.032844164919631</v>
      </c>
      <c r="F19" s="45">
        <v>20.985324947589099</v>
      </c>
      <c r="G19" s="45">
        <v>3.1236897274633124</v>
      </c>
      <c r="H19" s="45">
        <v>5.5904961565338925E-2</v>
      </c>
      <c r="I19" s="45">
        <v>0.81411600279524809</v>
      </c>
      <c r="J19" s="89">
        <v>24.979035639412999</v>
      </c>
      <c r="K19" s="45">
        <v>3.1761006289308176</v>
      </c>
      <c r="L19" s="45">
        <v>8.8120195667365486</v>
      </c>
      <c r="M19" s="45">
        <v>100</v>
      </c>
    </row>
    <row r="20" spans="1:13" x14ac:dyDescent="0.25">
      <c r="A20" s="90" t="s">
        <v>55</v>
      </c>
      <c r="B20" s="91">
        <v>37.762688642179285</v>
      </c>
      <c r="C20" s="91">
        <v>23.001752936672645</v>
      </c>
      <c r="D20" s="91">
        <v>2.0390481755354517</v>
      </c>
      <c r="E20" s="91">
        <v>62.803489754387378</v>
      </c>
      <c r="F20" s="91">
        <v>12.276601317724809</v>
      </c>
      <c r="G20" s="91">
        <v>9.3066833229231722</v>
      </c>
      <c r="H20" s="91">
        <v>1.7851745884628558</v>
      </c>
      <c r="I20" s="91">
        <v>0.959077995607584</v>
      </c>
      <c r="J20" s="91">
        <v>24.327537224718419</v>
      </c>
      <c r="K20" s="91">
        <v>2.9920815619270216</v>
      </c>
      <c r="L20" s="91">
        <v>9.8768914589671777</v>
      </c>
      <c r="M20" s="91">
        <v>100</v>
      </c>
    </row>
    <row r="21" spans="1:13" x14ac:dyDescent="0.25">
      <c r="A21" s="44" t="s">
        <v>3</v>
      </c>
      <c r="B21" s="45">
        <v>59.898916967509024</v>
      </c>
      <c r="C21" s="45">
        <v>1.1937424789410349</v>
      </c>
      <c r="D21" s="45">
        <v>8.6642599277978335E-2</v>
      </c>
      <c r="E21" s="89">
        <v>61.179302045728036</v>
      </c>
      <c r="F21" s="45">
        <v>0.40914560770156438</v>
      </c>
      <c r="G21" s="45">
        <v>18.517448856799039</v>
      </c>
      <c r="H21" s="45">
        <v>4.1395908543922983</v>
      </c>
      <c r="I21" s="45">
        <v>1.0252707581227436</v>
      </c>
      <c r="J21" s="89">
        <v>24.091456077015646</v>
      </c>
      <c r="K21" s="45">
        <v>2.8014440433212995</v>
      </c>
      <c r="L21" s="45">
        <v>11.927797833935019</v>
      </c>
      <c r="M21" s="45">
        <v>100</v>
      </c>
    </row>
    <row r="22" spans="1:13" x14ac:dyDescent="0.25">
      <c r="A22" s="44" t="s">
        <v>4</v>
      </c>
      <c r="B22" s="45">
        <v>21.825616856113115</v>
      </c>
      <c r="C22" s="45">
        <v>38.702522872192958</v>
      </c>
      <c r="D22" s="45">
        <v>3.444690878846687</v>
      </c>
      <c r="E22" s="89">
        <v>63.972830607152758</v>
      </c>
      <c r="F22" s="45">
        <v>20.820626559467701</v>
      </c>
      <c r="G22" s="45">
        <v>2.6753534793457168</v>
      </c>
      <c r="H22" s="45">
        <v>9.0102578319933457E-2</v>
      </c>
      <c r="I22" s="45">
        <v>0.91142223454394233</v>
      </c>
      <c r="J22" s="89">
        <v>24.497504851677292</v>
      </c>
      <c r="K22" s="45">
        <v>3.12933185472692</v>
      </c>
      <c r="L22" s="45">
        <v>8.4003326864430274</v>
      </c>
      <c r="M22" s="45">
        <v>100</v>
      </c>
    </row>
    <row r="23" spans="1:13" x14ac:dyDescent="0.25">
      <c r="A23" s="90" t="s">
        <v>56</v>
      </c>
      <c r="B23" s="91">
        <v>36.281970814373139</v>
      </c>
      <c r="C23" s="91">
        <v>22.471755844970971</v>
      </c>
      <c r="D23" s="91">
        <v>2.0477012396045819</v>
      </c>
      <c r="E23" s="91">
        <v>60.801427898948695</v>
      </c>
      <c r="F23" s="91">
        <v>12.219519849364506</v>
      </c>
      <c r="G23" s="91">
        <v>11.786050525655108</v>
      </c>
      <c r="H23" s="91">
        <v>1.902557665149851</v>
      </c>
      <c r="I23" s="91">
        <v>0.98266122705162406</v>
      </c>
      <c r="J23" s="91">
        <v>26.890789267221091</v>
      </c>
      <c r="K23" s="91">
        <v>2.3850619802290915</v>
      </c>
      <c r="L23" s="91">
        <v>9.9227208536011293</v>
      </c>
      <c r="M23" s="91">
        <v>100</v>
      </c>
    </row>
    <row r="24" spans="1:13" x14ac:dyDescent="0.25">
      <c r="A24" s="44" t="s">
        <v>3</v>
      </c>
      <c r="B24" s="45">
        <v>56.789144828872516</v>
      </c>
      <c r="C24" s="45">
        <v>1.319593397370139</v>
      </c>
      <c r="D24" s="45">
        <v>3.7302993565233609E-2</v>
      </c>
      <c r="E24" s="89">
        <v>58.146041219807891</v>
      </c>
      <c r="F24" s="45">
        <v>0.52224190991327057</v>
      </c>
      <c r="G24" s="45">
        <v>22.223258416487923</v>
      </c>
      <c r="H24" s="45">
        <v>4.4204047374801831</v>
      </c>
      <c r="I24" s="45">
        <v>0.93723771332649441</v>
      </c>
      <c r="J24" s="89">
        <v>28.103142777207871</v>
      </c>
      <c r="K24" s="45">
        <v>1.9957101557399981</v>
      </c>
      <c r="L24" s="45">
        <v>11.755105847244241</v>
      </c>
      <c r="M24" s="45">
        <v>100</v>
      </c>
    </row>
    <row r="25" spans="1:13" x14ac:dyDescent="0.25">
      <c r="A25" s="44" t="s">
        <v>4</v>
      </c>
      <c r="B25" s="45">
        <v>21.392782178888211</v>
      </c>
      <c r="C25" s="45">
        <v>37.829236915160131</v>
      </c>
      <c r="D25" s="45">
        <v>3.507346468955244</v>
      </c>
      <c r="E25" s="89">
        <v>62.729365563003583</v>
      </c>
      <c r="F25" s="45">
        <v>20.712302796397861</v>
      </c>
      <c r="G25" s="45">
        <v>4.2081386688333673</v>
      </c>
      <c r="H25" s="45">
        <v>7.4480330421829513E-2</v>
      </c>
      <c r="I25" s="45">
        <v>1.0156408693885841</v>
      </c>
      <c r="J25" s="89">
        <v>26.01056266504164</v>
      </c>
      <c r="K25" s="45">
        <v>2.6677500169273478</v>
      </c>
      <c r="L25" s="45">
        <v>8.592321755027422</v>
      </c>
      <c r="M25" s="45">
        <v>100</v>
      </c>
    </row>
    <row r="26" spans="1:13" x14ac:dyDescent="0.25">
      <c r="A26" s="90" t="s">
        <v>57</v>
      </c>
      <c r="B26" s="91">
        <v>36.150098033506104</v>
      </c>
      <c r="C26" s="91">
        <v>22.013860578883001</v>
      </c>
      <c r="D26" s="91">
        <v>1.8519596994933318</v>
      </c>
      <c r="E26" s="91">
        <v>60.015918311882444</v>
      </c>
      <c r="F26" s="91">
        <v>13.5092112670588</v>
      </c>
      <c r="G26" s="91">
        <v>11.874672412789005</v>
      </c>
      <c r="H26" s="91">
        <v>1.9431988041853512</v>
      </c>
      <c r="I26" s="91">
        <v>1.1511657251567566</v>
      </c>
      <c r="J26" s="91">
        <v>28.478248209189914</v>
      </c>
      <c r="K26" s="91">
        <v>2.0926756352765321</v>
      </c>
      <c r="L26" s="91">
        <v>9.413157843651117</v>
      </c>
      <c r="M26" s="91">
        <v>100</v>
      </c>
    </row>
    <row r="27" spans="1:13" x14ac:dyDescent="0.25">
      <c r="A27" s="44" t="s">
        <v>3</v>
      </c>
      <c r="B27" s="45">
        <v>57.055665182873661</v>
      </c>
      <c r="C27" s="45">
        <v>1.5006195218209353</v>
      </c>
      <c r="D27" s="45">
        <v>3.2123353678123995E-2</v>
      </c>
      <c r="E27" s="89">
        <v>58.588408058372721</v>
      </c>
      <c r="F27" s="45">
        <v>0.50020650727364513</v>
      </c>
      <c r="G27" s="45">
        <v>22.211004543160019</v>
      </c>
      <c r="H27" s="45">
        <v>4.4835023633610209</v>
      </c>
      <c r="I27" s="45">
        <v>1.1013721261071083</v>
      </c>
      <c r="J27" s="89">
        <v>28.296085539901796</v>
      </c>
      <c r="K27" s="45">
        <v>1.6291129365334311</v>
      </c>
      <c r="L27" s="45">
        <v>11.486393465192052</v>
      </c>
      <c r="M27" s="45">
        <v>100</v>
      </c>
    </row>
    <row r="28" spans="1:13" x14ac:dyDescent="0.25">
      <c r="A28" s="44" t="s">
        <v>4</v>
      </c>
      <c r="B28" s="45">
        <v>20.822959423995695</v>
      </c>
      <c r="C28" s="45">
        <v>37.053361146625399</v>
      </c>
      <c r="D28" s="45">
        <v>3.1861920462956732</v>
      </c>
      <c r="E28" s="89">
        <v>61.062512616916763</v>
      </c>
      <c r="F28" s="45">
        <v>23.046901285243255</v>
      </c>
      <c r="G28" s="45">
        <v>4.2964807213511875</v>
      </c>
      <c r="H28" s="45">
        <v>8.0748267276764679E-2</v>
      </c>
      <c r="I28" s="45">
        <v>1.1876724311957472</v>
      </c>
      <c r="J28" s="89">
        <v>28.611802705066953</v>
      </c>
      <c r="K28" s="45">
        <v>2.4325415517125362</v>
      </c>
      <c r="L28" s="45">
        <v>7.8931431263037481</v>
      </c>
      <c r="M28" s="45">
        <v>100</v>
      </c>
    </row>
    <row r="29" spans="1:13" x14ac:dyDescent="0.25">
      <c r="A29" s="90" t="s">
        <v>6</v>
      </c>
      <c r="B29" s="91">
        <v>36.750589014155814</v>
      </c>
      <c r="C29" s="91">
        <v>21.697139630430126</v>
      </c>
      <c r="D29" s="91">
        <v>1.7719103530190627</v>
      </c>
      <c r="E29" s="91">
        <v>60.219638997604996</v>
      </c>
      <c r="F29" s="91">
        <v>13.199758552874973</v>
      </c>
      <c r="G29" s="91">
        <v>11.737445723075725</v>
      </c>
      <c r="H29" s="91">
        <v>1.9938859357049672</v>
      </c>
      <c r="I29" s="91">
        <v>1.05535759487509</v>
      </c>
      <c r="J29" s="91">
        <v>27.986447806530755</v>
      </c>
      <c r="K29" s="91">
        <v>1.9218412290437525</v>
      </c>
      <c r="L29" s="91">
        <v>9.8720719668204922</v>
      </c>
      <c r="M29" s="91">
        <v>100</v>
      </c>
    </row>
    <row r="30" spans="1:13" x14ac:dyDescent="0.25">
      <c r="A30" s="44" t="s">
        <v>3</v>
      </c>
      <c r="B30" s="45">
        <v>57.504471041408721</v>
      </c>
      <c r="C30" s="45">
        <v>1.3665336818452791</v>
      </c>
      <c r="D30" s="45">
        <v>3.6685467969000782E-2</v>
      </c>
      <c r="E30" s="89">
        <v>58.907690191222997</v>
      </c>
      <c r="F30" s="45">
        <v>0.36685467969000779</v>
      </c>
      <c r="G30" s="45">
        <v>21.305085522997203</v>
      </c>
      <c r="H30" s="45">
        <v>4.5489980281560971</v>
      </c>
      <c r="I30" s="45">
        <v>1.0684642545971477</v>
      </c>
      <c r="J30" s="89">
        <v>27.289402485440458</v>
      </c>
      <c r="K30" s="45">
        <v>1.4628330352639061</v>
      </c>
      <c r="L30" s="45">
        <v>12.340074288072637</v>
      </c>
      <c r="M30" s="45">
        <v>100</v>
      </c>
    </row>
    <row r="31" spans="1:13" x14ac:dyDescent="0.25">
      <c r="A31" s="44" t="s">
        <v>4</v>
      </c>
      <c r="B31" s="45">
        <v>21.434856175972929</v>
      </c>
      <c r="C31" s="45">
        <v>36.700507614213201</v>
      </c>
      <c r="D31" s="45">
        <v>3.0524534686971236</v>
      </c>
      <c r="E31" s="89">
        <v>61.187817258883257</v>
      </c>
      <c r="F31" s="45">
        <v>22.670050761421319</v>
      </c>
      <c r="G31" s="45">
        <v>4.6768189509306257</v>
      </c>
      <c r="H31" s="45">
        <v>0.10829103214890017</v>
      </c>
      <c r="I31" s="45">
        <v>1.0456852791878173</v>
      </c>
      <c r="J31" s="89">
        <v>28.500846023688666</v>
      </c>
      <c r="K31" s="45">
        <v>2.260575296108291</v>
      </c>
      <c r="L31" s="45">
        <v>8.0507614213197964</v>
      </c>
      <c r="M31" s="45">
        <v>100</v>
      </c>
    </row>
    <row r="32" spans="1:13" x14ac:dyDescent="0.25">
      <c r="A32" s="90" t="s">
        <v>7</v>
      </c>
      <c r="B32" s="91">
        <v>37.660979530181848</v>
      </c>
      <c r="C32" s="91">
        <v>21.968743342951761</v>
      </c>
      <c r="D32" s="91">
        <v>1.8010341421848675</v>
      </c>
      <c r="E32" s="91">
        <v>61.430757015318477</v>
      </c>
      <c r="F32" s="91">
        <v>13.042973061951701</v>
      </c>
      <c r="G32" s="91">
        <v>12.078548327749482</v>
      </c>
      <c r="H32" s="91">
        <v>2.0663477738830682</v>
      </c>
      <c r="I32" s="91">
        <v>1.1445281484207062</v>
      </c>
      <c r="J32" s="91">
        <v>28.332397312004957</v>
      </c>
      <c r="K32" s="91">
        <v>1.582198810930147</v>
      </c>
      <c r="L32" s="91">
        <v>8.6546468617464214</v>
      </c>
      <c r="M32" s="91">
        <v>100</v>
      </c>
    </row>
    <row r="33" spans="1:14" x14ac:dyDescent="0.25">
      <c r="A33" s="44" t="s">
        <v>3</v>
      </c>
      <c r="B33" s="45">
        <v>59.158899749943167</v>
      </c>
      <c r="C33" s="45">
        <v>1.1866333257558537</v>
      </c>
      <c r="D33" s="45">
        <v>3.1825414867015234E-2</v>
      </c>
      <c r="E33" s="89">
        <v>60.377358490566039</v>
      </c>
      <c r="F33" s="45">
        <v>0.42736985678563311</v>
      </c>
      <c r="G33" s="45">
        <v>21.623096158217777</v>
      </c>
      <c r="H33" s="45">
        <v>4.7192543759945442</v>
      </c>
      <c r="I33" s="45">
        <v>1.100250056831098</v>
      </c>
      <c r="J33" s="89">
        <v>27.869970447829051</v>
      </c>
      <c r="K33" s="45">
        <v>1.4230506933393954</v>
      </c>
      <c r="L33" s="45">
        <v>10.329620368265514</v>
      </c>
      <c r="M33" s="45">
        <v>100</v>
      </c>
    </row>
    <row r="34" spans="1:14" x14ac:dyDescent="0.25">
      <c r="A34" s="44" t="s">
        <v>4</v>
      </c>
      <c r="B34" s="45">
        <v>21.709061466837596</v>
      </c>
      <c r="C34" s="45">
        <v>37.38951487753863</v>
      </c>
      <c r="D34" s="45">
        <v>3.1138249780716549</v>
      </c>
      <c r="E34" s="89">
        <v>62.212401322447882</v>
      </c>
      <c r="F34" s="45">
        <v>22.40402132109844</v>
      </c>
      <c r="G34" s="45">
        <v>4.9962890493219083</v>
      </c>
      <c r="H34" s="45">
        <v>9.7834154240604543E-2</v>
      </c>
      <c r="I34" s="45">
        <v>1.1773834424127927</v>
      </c>
      <c r="J34" s="89">
        <v>28.675527967073748</v>
      </c>
      <c r="K34" s="45">
        <v>1.7002901288711962</v>
      </c>
      <c r="L34" s="45">
        <v>7.4117805816071787</v>
      </c>
      <c r="M34" s="45">
        <v>100</v>
      </c>
    </row>
    <row r="35" spans="1:14" x14ac:dyDescent="0.25">
      <c r="A35" s="90" t="s">
        <v>110</v>
      </c>
      <c r="B35" s="91">
        <v>37.906019714805247</v>
      </c>
      <c r="C35" s="91">
        <v>22.059527227485884</v>
      </c>
      <c r="D35" s="91">
        <v>1.7724184132452865</v>
      </c>
      <c r="E35" s="91">
        <v>61.737965355536417</v>
      </c>
      <c r="F35" s="91">
        <v>12.979232462436595</v>
      </c>
      <c r="G35" s="91">
        <v>12.236577662934252</v>
      </c>
      <c r="H35" s="91">
        <v>2.063355345009092</v>
      </c>
      <c r="I35" s="91">
        <v>1.133122786869557</v>
      </c>
      <c r="J35" s="91">
        <v>28.412288257249497</v>
      </c>
      <c r="K35" s="91">
        <v>1.4642549526270456</v>
      </c>
      <c r="L35" s="91">
        <v>8.3854914345870419</v>
      </c>
      <c r="M35" s="91">
        <v>100</v>
      </c>
    </row>
    <row r="36" spans="1:14" x14ac:dyDescent="0.25">
      <c r="A36" s="44" t="s">
        <v>3</v>
      </c>
      <c r="B36" s="45">
        <v>59.832069339111591</v>
      </c>
      <c r="C36" s="45">
        <v>1.4490790899241603</v>
      </c>
      <c r="D36" s="45">
        <v>4.5142650776453595E-2</v>
      </c>
      <c r="E36" s="89">
        <v>61.326291079812215</v>
      </c>
      <c r="F36" s="45">
        <v>0.34308414590104735</v>
      </c>
      <c r="G36" s="45">
        <v>21.808414590104729</v>
      </c>
      <c r="H36" s="45">
        <v>4.7219212712170462</v>
      </c>
      <c r="I36" s="45">
        <v>0.93896713615023475</v>
      </c>
      <c r="J36" s="89">
        <v>27.812387143373059</v>
      </c>
      <c r="K36" s="45">
        <v>1.268508486818346</v>
      </c>
      <c r="L36" s="45">
        <v>9.5928132899963874</v>
      </c>
      <c r="M36" s="45">
        <v>100</v>
      </c>
    </row>
    <row r="37" spans="1:14" x14ac:dyDescent="0.25">
      <c r="A37" s="45" t="s">
        <v>4</v>
      </c>
      <c r="B37" s="45">
        <v>21.765859169906623</v>
      </c>
      <c r="C37" s="45">
        <v>37.231249792310507</v>
      </c>
      <c r="D37" s="45">
        <v>3.0438972518525906</v>
      </c>
      <c r="E37" s="89">
        <v>62.041006214069718</v>
      </c>
      <c r="F37" s="45">
        <v>22.280929119728839</v>
      </c>
      <c r="G37" s="45">
        <v>5.1905758814342207</v>
      </c>
      <c r="H37" s="45">
        <v>0.10633702189878046</v>
      </c>
      <c r="I37" s="45">
        <v>1.2760442627853652</v>
      </c>
      <c r="J37" s="89">
        <v>28.853886285847206</v>
      </c>
      <c r="K37" s="45">
        <v>1.6083474562190541</v>
      </c>
      <c r="L37" s="45">
        <v>7.4967600438640218</v>
      </c>
      <c r="M37" s="45">
        <v>100</v>
      </c>
    </row>
    <row r="38" spans="1:14" x14ac:dyDescent="0.25">
      <c r="A38" s="90" t="s">
        <v>113</v>
      </c>
      <c r="B38" s="91">
        <v>36.985829114727927</v>
      </c>
      <c r="C38" s="91">
        <v>21.947634859289096</v>
      </c>
      <c r="D38" s="91">
        <v>1.5350280333133743</v>
      </c>
      <c r="E38" s="91">
        <v>60.468492007330397</v>
      </c>
      <c r="F38" s="91">
        <v>14.094678206593725</v>
      </c>
      <c r="G38" s="91">
        <v>13.200152414130967</v>
      </c>
      <c r="H38" s="91">
        <v>2.3043565039101481</v>
      </c>
      <c r="I38" s="91">
        <v>1.308221290802533</v>
      </c>
      <c r="J38" s="91">
        <v>30.907408415437377</v>
      </c>
      <c r="K38" s="91">
        <v>1.4406764284288645</v>
      </c>
      <c r="L38" s="91">
        <v>7.1834231488033682</v>
      </c>
      <c r="M38" s="91">
        <v>100</v>
      </c>
      <c r="N38" s="9"/>
    </row>
    <row r="39" spans="1:14" x14ac:dyDescent="0.25">
      <c r="A39" s="44" t="s">
        <v>3</v>
      </c>
      <c r="B39" s="45">
        <v>58.858665291564606</v>
      </c>
      <c r="C39" s="45">
        <v>1.461045937003137</v>
      </c>
      <c r="D39" s="45">
        <v>2.1485969661810839E-2</v>
      </c>
      <c r="E39" s="89">
        <v>60.341197198229558</v>
      </c>
      <c r="F39" s="45">
        <v>0.36526148425078425</v>
      </c>
      <c r="G39" s="45">
        <v>23.183361265093893</v>
      </c>
      <c r="H39" s="45">
        <v>5.2769541489407414</v>
      </c>
      <c r="I39" s="45">
        <v>1.1903227192643204</v>
      </c>
      <c r="J39" s="89">
        <v>30.015899617549742</v>
      </c>
      <c r="K39" s="45">
        <v>1.2590778221821151</v>
      </c>
      <c r="L39" s="45">
        <v>8.3838253620385892</v>
      </c>
      <c r="M39" s="45">
        <v>100</v>
      </c>
    </row>
    <row r="40" spans="1:14" x14ac:dyDescent="0.25">
      <c r="A40" s="45" t="s">
        <v>4</v>
      </c>
      <c r="B40" s="45">
        <v>21.000565291124929</v>
      </c>
      <c r="C40" s="45">
        <v>36.919791470385029</v>
      </c>
      <c r="D40" s="45">
        <v>2.6411657559198543</v>
      </c>
      <c r="E40" s="89">
        <v>60.561522517429808</v>
      </c>
      <c r="F40" s="45">
        <v>24.128509515733938</v>
      </c>
      <c r="G40" s="45">
        <v>5.9041517492619811</v>
      </c>
      <c r="H40" s="45">
        <v>0.13190126248351233</v>
      </c>
      <c r="I40" s="45">
        <v>1.3943847748257019</v>
      </c>
      <c r="J40" s="89">
        <v>31.558947302305128</v>
      </c>
      <c r="K40" s="45">
        <v>1.5733936310533259</v>
      </c>
      <c r="L40" s="45">
        <v>6.3061365492117325</v>
      </c>
      <c r="M40" s="45">
        <v>100</v>
      </c>
    </row>
    <row r="41" spans="1:14" x14ac:dyDescent="0.25">
      <c r="A41" s="90" t="s">
        <v>124</v>
      </c>
      <c r="B41" s="91">
        <v>36.490091814016814</v>
      </c>
      <c r="C41" s="91">
        <v>22.241439584904967</v>
      </c>
      <c r="D41" s="91">
        <v>1.4811680067710538</v>
      </c>
      <c r="E41" s="91">
        <v>60.212699405692838</v>
      </c>
      <c r="F41" s="91">
        <v>14.462087618907432</v>
      </c>
      <c r="G41" s="91">
        <v>12.918360963403192</v>
      </c>
      <c r="H41" s="91">
        <v>2.2962704005593477</v>
      </c>
      <c r="I41" s="91">
        <v>1.4130894772672911</v>
      </c>
      <c r="J41" s="91">
        <v>31.089808460137263</v>
      </c>
      <c r="K41" s="91">
        <v>1.3707703913595466</v>
      </c>
      <c r="L41" s="91">
        <v>7.3267217428103546</v>
      </c>
      <c r="M41" s="91">
        <v>100.00000000000001</v>
      </c>
    </row>
    <row r="42" spans="1:14" x14ac:dyDescent="0.25">
      <c r="A42" s="44" t="s">
        <v>3</v>
      </c>
      <c r="B42" s="45">
        <v>59.387576552930888</v>
      </c>
      <c r="C42" s="45">
        <v>1.5704286964129484</v>
      </c>
      <c r="D42" s="45">
        <v>4.3744531933508315E-2</v>
      </c>
      <c r="E42" s="89">
        <v>61.00174978127734</v>
      </c>
      <c r="F42" s="45">
        <v>0.3543307086614173</v>
      </c>
      <c r="G42" s="45">
        <v>22.484689413823272</v>
      </c>
      <c r="H42" s="45">
        <v>5.2843394575678042</v>
      </c>
      <c r="I42" s="45">
        <v>1.3079615048118987</v>
      </c>
      <c r="J42" s="89">
        <v>29.431321084864393</v>
      </c>
      <c r="K42" s="45">
        <v>1.1242344706911636</v>
      </c>
      <c r="L42" s="45">
        <v>8.4426946631671029</v>
      </c>
      <c r="M42" s="45">
        <v>100</v>
      </c>
    </row>
    <row r="43" spans="1:14" x14ac:dyDescent="0.25">
      <c r="A43" s="104" t="s">
        <v>4</v>
      </c>
      <c r="B43" s="104">
        <v>19.867255231985773</v>
      </c>
      <c r="C43" s="104">
        <v>37.247927847819874</v>
      </c>
      <c r="D43" s="104">
        <v>2.524691161993077</v>
      </c>
      <c r="E43" s="105">
        <v>59.639874241798715</v>
      </c>
      <c r="F43" s="104">
        <v>24.703864841690748</v>
      </c>
      <c r="G43" s="104">
        <v>5.9735145606402238</v>
      </c>
      <c r="H43" s="104">
        <v>0.12702848613801646</v>
      </c>
      <c r="I43" s="104">
        <v>1.4894089999682427</v>
      </c>
      <c r="J43" s="105">
        <v>32.293816888437235</v>
      </c>
      <c r="K43" s="104">
        <v>1.5497475308838007</v>
      </c>
      <c r="L43" s="104">
        <v>6.5165613388802441</v>
      </c>
      <c r="M43" s="104">
        <v>100</v>
      </c>
    </row>
    <row r="44" spans="1:14" s="7" customFormat="1" x14ac:dyDescent="0.25">
      <c r="A44" s="106" t="s">
        <v>192</v>
      </c>
      <c r="B44" s="107">
        <v>36.754098360655739</v>
      </c>
      <c r="C44" s="107">
        <v>22.420765027322403</v>
      </c>
      <c r="D44" s="107">
        <v>1.4298724954462658</v>
      </c>
      <c r="E44" s="107">
        <v>60.604735883424411</v>
      </c>
      <c r="F44" s="107">
        <v>14.826958105646632</v>
      </c>
      <c r="G44" s="107">
        <v>13.173041894353371</v>
      </c>
      <c r="H44" s="107">
        <v>2.4298724954462658</v>
      </c>
      <c r="I44" s="107">
        <v>1.4371584699453552</v>
      </c>
      <c r="J44" s="107">
        <v>31.867030965391617</v>
      </c>
      <c r="K44" s="107">
        <v>1.2331511839708562</v>
      </c>
      <c r="L44" s="107">
        <v>6.2950819672131146</v>
      </c>
      <c r="M44" s="107">
        <v>100</v>
      </c>
    </row>
    <row r="45" spans="1:14" s="7" customFormat="1" x14ac:dyDescent="0.25">
      <c r="A45" s="109" t="s">
        <v>3</v>
      </c>
      <c r="B45" s="110">
        <v>59.895010883018216</v>
      </c>
      <c r="C45" s="110">
        <v>2.1552643933250821</v>
      </c>
      <c r="D45" s="110">
        <v>3.4142802270496354E-2</v>
      </c>
      <c r="E45" s="111">
        <v>62.084418078613801</v>
      </c>
      <c r="F45" s="110">
        <v>0.45665998036788868</v>
      </c>
      <c r="G45" s="110">
        <v>22.653749306474332</v>
      </c>
      <c r="H45" s="110">
        <v>5.5396696683880329</v>
      </c>
      <c r="I45" s="110">
        <v>1.1437838760616277</v>
      </c>
      <c r="J45" s="111">
        <v>29.793862831291879</v>
      </c>
      <c r="K45" s="110">
        <v>0.88344500874909304</v>
      </c>
      <c r="L45" s="110">
        <v>7.2382740813452262</v>
      </c>
      <c r="M45" s="110">
        <v>100</v>
      </c>
    </row>
    <row r="46" spans="1:14" ht="15.75" thickBot="1" x14ac:dyDescent="0.3">
      <c r="A46" s="48" t="s">
        <v>4</v>
      </c>
      <c r="B46" s="48">
        <v>19.523975976357686</v>
      </c>
      <c r="C46" s="48">
        <v>37.509930407702818</v>
      </c>
      <c r="D46" s="48">
        <v>2.4690965712288282</v>
      </c>
      <c r="E46" s="112">
        <v>59.503002955289332</v>
      </c>
      <c r="F46" s="48">
        <v>25.526708824557502</v>
      </c>
      <c r="G46" s="48">
        <v>6.1139534144713847</v>
      </c>
      <c r="H46" s="48">
        <v>0.11439829673647081</v>
      </c>
      <c r="I46" s="48">
        <v>1.6555975722139249</v>
      </c>
      <c r="J46" s="112">
        <v>33.41065810797928</v>
      </c>
      <c r="K46" s="48">
        <v>1.4935333185039246</v>
      </c>
      <c r="L46" s="48">
        <v>5.5928056182274624</v>
      </c>
      <c r="M46" s="48">
        <v>100</v>
      </c>
    </row>
    <row r="47" spans="1:14" x14ac:dyDescent="0.25">
      <c r="A47" s="116" t="s">
        <v>193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4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8" x14ac:dyDescent="0.25">
      <c r="A49" s="1" t="s">
        <v>60</v>
      </c>
    </row>
    <row r="50" spans="1:8" x14ac:dyDescent="0.25">
      <c r="A50" s="1" t="s">
        <v>59</v>
      </c>
      <c r="H50" s="4"/>
    </row>
    <row r="51" spans="1:8" x14ac:dyDescent="0.25">
      <c r="A51" s="1" t="s">
        <v>30</v>
      </c>
    </row>
    <row r="52" spans="1:8" x14ac:dyDescent="0.25">
      <c r="A52" s="1" t="s">
        <v>107</v>
      </c>
    </row>
  </sheetData>
  <mergeCells count="8">
    <mergeCell ref="B4:M4"/>
    <mergeCell ref="A5:A7"/>
    <mergeCell ref="L5:L7"/>
    <mergeCell ref="M5:M7"/>
    <mergeCell ref="K6:K7"/>
    <mergeCell ref="B5:K5"/>
    <mergeCell ref="B6:E6"/>
    <mergeCell ref="F6:J6"/>
  </mergeCells>
  <hyperlinks>
    <hyperlink ref="A3" location="Sommaire!A1" display="Retour au sommaire"/>
  </hyperlinks>
  <pageMargins left="0.23622047244094491" right="0.23622047244094491" top="0.74803149606299213" bottom="0.74803149606299213" header="0.31496062992125984" footer="0.31496062992125984"/>
  <pageSetup paperSize="9" scale="73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/>
  </sheetViews>
  <sheetFormatPr baseColWidth="10" defaultRowHeight="15" x14ac:dyDescent="0.25"/>
  <cols>
    <col min="1" max="1" width="46.5" customWidth="1"/>
    <col min="2" max="3" width="11.375" customWidth="1"/>
  </cols>
  <sheetData>
    <row r="1" spans="1:7" x14ac:dyDescent="0.25">
      <c r="A1" s="49" t="s">
        <v>171</v>
      </c>
    </row>
    <row r="2" spans="1:7" x14ac:dyDescent="0.25">
      <c r="A2" s="33" t="s">
        <v>212</v>
      </c>
    </row>
    <row r="3" spans="1:7" ht="15.75" thickBot="1" x14ac:dyDescent="0.3">
      <c r="A3" s="189" t="s">
        <v>200</v>
      </c>
    </row>
    <row r="4" spans="1:7" ht="13.5" customHeight="1" thickBot="1" x14ac:dyDescent="0.3">
      <c r="A4" s="221" t="s">
        <v>61</v>
      </c>
      <c r="B4" s="222" t="s">
        <v>124</v>
      </c>
      <c r="C4" s="223"/>
      <c r="D4" s="224"/>
      <c r="E4" s="222" t="s">
        <v>174</v>
      </c>
      <c r="F4" s="223"/>
      <c r="G4" s="224"/>
    </row>
    <row r="5" spans="1:7" ht="13.5" customHeight="1" thickBot="1" x14ac:dyDescent="0.3">
      <c r="A5" s="221"/>
      <c r="B5" s="175" t="s">
        <v>111</v>
      </c>
      <c r="C5" s="175" t="s">
        <v>112</v>
      </c>
      <c r="D5" s="175" t="s">
        <v>22</v>
      </c>
      <c r="E5" s="175" t="s">
        <v>111</v>
      </c>
      <c r="F5" s="175" t="s">
        <v>112</v>
      </c>
      <c r="G5" s="175" t="s">
        <v>22</v>
      </c>
    </row>
    <row r="6" spans="1:7" x14ac:dyDescent="0.25">
      <c r="A6" s="50" t="s">
        <v>9</v>
      </c>
      <c r="B6" s="28">
        <v>49</v>
      </c>
      <c r="C6" s="28">
        <v>72</v>
      </c>
      <c r="D6" s="28">
        <v>121</v>
      </c>
      <c r="E6" s="28">
        <v>41</v>
      </c>
      <c r="F6" s="28">
        <v>84</v>
      </c>
      <c r="G6" s="28">
        <v>125</v>
      </c>
    </row>
    <row r="7" spans="1:7" x14ac:dyDescent="0.25">
      <c r="A7" s="27" t="s">
        <v>33</v>
      </c>
      <c r="B7" s="30">
        <v>0</v>
      </c>
      <c r="C7" s="30">
        <v>69</v>
      </c>
      <c r="D7" s="30">
        <v>69</v>
      </c>
      <c r="E7" s="30"/>
      <c r="F7" s="30">
        <v>109</v>
      </c>
      <c r="G7" s="28">
        <v>109</v>
      </c>
    </row>
    <row r="8" spans="1:7" x14ac:dyDescent="0.25">
      <c r="A8" s="27" t="s">
        <v>34</v>
      </c>
      <c r="B8" s="30">
        <v>0</v>
      </c>
      <c r="C8" s="30">
        <v>10</v>
      </c>
      <c r="D8" s="30">
        <v>10</v>
      </c>
      <c r="E8" s="30"/>
      <c r="F8" s="30">
        <v>15</v>
      </c>
      <c r="G8" s="28">
        <v>15</v>
      </c>
    </row>
    <row r="9" spans="1:7" x14ac:dyDescent="0.25">
      <c r="A9" s="27" t="s">
        <v>35</v>
      </c>
      <c r="B9" s="30">
        <v>124</v>
      </c>
      <c r="C9" s="30">
        <v>294</v>
      </c>
      <c r="D9" s="30">
        <v>418</v>
      </c>
      <c r="E9" s="30">
        <v>156</v>
      </c>
      <c r="F9" s="30">
        <v>344</v>
      </c>
      <c r="G9" s="28">
        <v>500</v>
      </c>
    </row>
    <row r="10" spans="1:7" x14ac:dyDescent="0.25">
      <c r="A10" s="27" t="s">
        <v>10</v>
      </c>
      <c r="B10" s="30">
        <v>202</v>
      </c>
      <c r="C10" s="30">
        <v>439</v>
      </c>
      <c r="D10" s="30">
        <v>641</v>
      </c>
      <c r="E10" s="30">
        <v>175</v>
      </c>
      <c r="F10" s="30">
        <v>446</v>
      </c>
      <c r="G10" s="28">
        <v>621</v>
      </c>
    </row>
    <row r="11" spans="1:7" x14ac:dyDescent="0.25">
      <c r="A11" s="27" t="s">
        <v>11</v>
      </c>
      <c r="B11" s="30">
        <v>118</v>
      </c>
      <c r="C11" s="30">
        <v>174</v>
      </c>
      <c r="D11" s="30">
        <v>292</v>
      </c>
      <c r="E11" s="30">
        <v>100</v>
      </c>
      <c r="F11" s="30">
        <v>229</v>
      </c>
      <c r="G11" s="28">
        <v>329</v>
      </c>
    </row>
    <row r="12" spans="1:7" x14ac:dyDescent="0.25">
      <c r="A12" s="27" t="s">
        <v>12</v>
      </c>
      <c r="B12" s="30">
        <v>200</v>
      </c>
      <c r="C12" s="30">
        <v>385</v>
      </c>
      <c r="D12" s="30">
        <v>585</v>
      </c>
      <c r="E12" s="30">
        <v>173</v>
      </c>
      <c r="F12" s="30">
        <v>407</v>
      </c>
      <c r="G12" s="28">
        <v>580</v>
      </c>
    </row>
    <row r="13" spans="1:7" x14ac:dyDescent="0.25">
      <c r="A13" s="27" t="s">
        <v>13</v>
      </c>
      <c r="B13" s="30">
        <v>38</v>
      </c>
      <c r="C13" s="30">
        <v>104</v>
      </c>
      <c r="D13" s="30">
        <v>142</v>
      </c>
      <c r="E13" s="30">
        <v>40</v>
      </c>
      <c r="F13" s="30">
        <v>124</v>
      </c>
      <c r="G13" s="28">
        <v>164</v>
      </c>
    </row>
    <row r="14" spans="1:7" x14ac:dyDescent="0.25">
      <c r="A14" s="27" t="s">
        <v>14</v>
      </c>
      <c r="B14" s="30">
        <v>43</v>
      </c>
      <c r="C14" s="30">
        <v>170</v>
      </c>
      <c r="D14" s="30">
        <v>213</v>
      </c>
      <c r="E14" s="30">
        <v>43</v>
      </c>
      <c r="F14" s="30">
        <v>162</v>
      </c>
      <c r="G14" s="28">
        <v>205</v>
      </c>
    </row>
    <row r="15" spans="1:7" x14ac:dyDescent="0.25">
      <c r="A15" s="27" t="s">
        <v>15</v>
      </c>
      <c r="B15" s="30">
        <v>16</v>
      </c>
      <c r="C15" s="30">
        <v>146</v>
      </c>
      <c r="D15" s="30">
        <v>162</v>
      </c>
      <c r="E15" s="30">
        <v>43</v>
      </c>
      <c r="F15" s="30">
        <v>225</v>
      </c>
      <c r="G15" s="28">
        <v>268</v>
      </c>
    </row>
    <row r="16" spans="1:7" ht="26.25" x14ac:dyDescent="0.25">
      <c r="A16" s="31" t="s">
        <v>36</v>
      </c>
      <c r="B16" s="51"/>
      <c r="C16" s="51">
        <v>1</v>
      </c>
      <c r="D16" s="51">
        <v>1</v>
      </c>
      <c r="E16" s="51"/>
      <c r="F16" s="30">
        <v>1</v>
      </c>
      <c r="G16" s="28">
        <v>1</v>
      </c>
    </row>
    <row r="17" spans="1:9" x14ac:dyDescent="0.25">
      <c r="A17" s="27" t="s">
        <v>37</v>
      </c>
      <c r="B17" s="30">
        <v>123</v>
      </c>
      <c r="C17" s="30">
        <v>231</v>
      </c>
      <c r="D17" s="30">
        <v>354</v>
      </c>
      <c r="E17" s="30">
        <v>110</v>
      </c>
      <c r="F17" s="30">
        <v>247</v>
      </c>
      <c r="G17" s="28">
        <v>357</v>
      </c>
    </row>
    <row r="18" spans="1:9" x14ac:dyDescent="0.25">
      <c r="A18" s="27" t="s">
        <v>38</v>
      </c>
      <c r="B18" s="30">
        <v>140</v>
      </c>
      <c r="C18" s="30">
        <v>290</v>
      </c>
      <c r="D18" s="30">
        <v>430</v>
      </c>
      <c r="E18" s="30">
        <v>128</v>
      </c>
      <c r="F18" s="30">
        <v>328</v>
      </c>
      <c r="G18" s="28">
        <v>456</v>
      </c>
      <c r="I18" s="113"/>
    </row>
    <row r="19" spans="1:9" x14ac:dyDescent="0.25">
      <c r="A19" s="27" t="s">
        <v>16</v>
      </c>
      <c r="B19" s="30">
        <v>3</v>
      </c>
      <c r="C19" s="30">
        <v>32</v>
      </c>
      <c r="D19" s="30">
        <v>35</v>
      </c>
      <c r="E19" s="30">
        <v>11</v>
      </c>
      <c r="F19" s="30">
        <v>43</v>
      </c>
      <c r="G19" s="28">
        <v>54</v>
      </c>
    </row>
    <row r="20" spans="1:9" s="7" customFormat="1" x14ac:dyDescent="0.25">
      <c r="A20" s="27" t="s">
        <v>44</v>
      </c>
      <c r="B20" s="28">
        <v>0</v>
      </c>
      <c r="C20" s="28">
        <v>74</v>
      </c>
      <c r="D20" s="28">
        <v>74</v>
      </c>
      <c r="E20" s="28"/>
      <c r="F20" s="28">
        <v>91</v>
      </c>
      <c r="G20" s="30">
        <v>91</v>
      </c>
    </row>
    <row r="21" spans="1:9" x14ac:dyDescent="0.25">
      <c r="A21" s="164" t="s">
        <v>39</v>
      </c>
      <c r="B21" s="165">
        <v>1056</v>
      </c>
      <c r="C21" s="165">
        <v>2491</v>
      </c>
      <c r="D21" s="165">
        <v>3547</v>
      </c>
      <c r="E21" s="165">
        <v>1020</v>
      </c>
      <c r="F21" s="165">
        <v>2855</v>
      </c>
      <c r="G21" s="165">
        <v>3875</v>
      </c>
    </row>
    <row r="22" spans="1:9" x14ac:dyDescent="0.25">
      <c r="A22" s="27" t="s">
        <v>17</v>
      </c>
      <c r="B22" s="30">
        <v>94</v>
      </c>
      <c r="C22" s="30">
        <v>82</v>
      </c>
      <c r="D22" s="30">
        <v>176</v>
      </c>
      <c r="E22" s="30">
        <v>82</v>
      </c>
      <c r="F22" s="30">
        <v>111</v>
      </c>
      <c r="G22" s="30">
        <v>193</v>
      </c>
    </row>
    <row r="23" spans="1:9" x14ac:dyDescent="0.25">
      <c r="A23" s="27" t="s">
        <v>18</v>
      </c>
      <c r="B23" s="30">
        <v>14</v>
      </c>
      <c r="C23" s="30">
        <v>21</v>
      </c>
      <c r="D23" s="30">
        <v>35</v>
      </c>
      <c r="E23" s="30">
        <v>20</v>
      </c>
      <c r="F23" s="30">
        <v>65</v>
      </c>
      <c r="G23" s="30">
        <v>85</v>
      </c>
    </row>
    <row r="24" spans="1:9" x14ac:dyDescent="0.25">
      <c r="A24" s="27" t="s">
        <v>19</v>
      </c>
      <c r="B24" s="30">
        <v>494</v>
      </c>
      <c r="C24" s="30">
        <v>828</v>
      </c>
      <c r="D24" s="30">
        <v>1322</v>
      </c>
      <c r="E24" s="30">
        <v>585</v>
      </c>
      <c r="F24" s="30">
        <v>958</v>
      </c>
      <c r="G24" s="30">
        <v>1543</v>
      </c>
      <c r="H24" s="108"/>
    </row>
    <row r="25" spans="1:9" ht="26.25" x14ac:dyDescent="0.25">
      <c r="A25" s="31" t="s">
        <v>40</v>
      </c>
      <c r="B25" s="30">
        <v>140</v>
      </c>
      <c r="C25" s="30">
        <v>146</v>
      </c>
      <c r="D25" s="30">
        <v>286</v>
      </c>
      <c r="E25" s="30">
        <v>117</v>
      </c>
      <c r="F25" s="30">
        <v>194</v>
      </c>
      <c r="G25" s="30">
        <v>311</v>
      </c>
    </row>
    <row r="26" spans="1:9" x14ac:dyDescent="0.25">
      <c r="A26" s="27" t="s">
        <v>41</v>
      </c>
      <c r="B26" s="28">
        <v>117</v>
      </c>
      <c r="C26" s="28">
        <v>296</v>
      </c>
      <c r="D26" s="28">
        <v>413</v>
      </c>
      <c r="E26" s="28">
        <v>134</v>
      </c>
      <c r="F26" s="28">
        <v>300</v>
      </c>
      <c r="G26" s="30">
        <v>434</v>
      </c>
    </row>
    <row r="27" spans="1:9" x14ac:dyDescent="0.25">
      <c r="A27" s="27" t="s">
        <v>42</v>
      </c>
      <c r="B27" s="28">
        <v>0</v>
      </c>
      <c r="C27" s="28">
        <v>15</v>
      </c>
      <c r="D27" s="28">
        <v>15</v>
      </c>
      <c r="E27" s="28"/>
      <c r="F27" s="28">
        <v>33</v>
      </c>
      <c r="G27" s="30">
        <v>33</v>
      </c>
      <c r="H27" s="113"/>
    </row>
    <row r="28" spans="1:9" x14ac:dyDescent="0.25">
      <c r="A28" s="27" t="s">
        <v>20</v>
      </c>
      <c r="B28" s="28">
        <v>20</v>
      </c>
      <c r="C28" s="28">
        <v>265</v>
      </c>
      <c r="D28" s="28">
        <v>285</v>
      </c>
      <c r="E28" s="28">
        <v>23</v>
      </c>
      <c r="F28" s="28">
        <v>278</v>
      </c>
      <c r="G28" s="30">
        <v>301</v>
      </c>
    </row>
    <row r="29" spans="1:9" ht="26.25" x14ac:dyDescent="0.25">
      <c r="A29" s="31" t="s">
        <v>43</v>
      </c>
      <c r="B29" s="28">
        <v>20</v>
      </c>
      <c r="C29" s="28">
        <v>85</v>
      </c>
      <c r="D29" s="28">
        <v>105</v>
      </c>
      <c r="E29" s="28">
        <v>14</v>
      </c>
      <c r="F29" s="28">
        <v>128</v>
      </c>
      <c r="G29" s="30">
        <v>142</v>
      </c>
    </row>
    <row r="30" spans="1:9" x14ac:dyDescent="0.25">
      <c r="A30" s="27" t="s">
        <v>21</v>
      </c>
      <c r="B30" s="28">
        <v>1024</v>
      </c>
      <c r="C30" s="28">
        <v>1075</v>
      </c>
      <c r="D30" s="28">
        <v>2099</v>
      </c>
      <c r="E30" s="28">
        <v>1262</v>
      </c>
      <c r="F30" s="28">
        <v>1382</v>
      </c>
      <c r="G30" s="30">
        <v>2644</v>
      </c>
      <c r="H30" s="108"/>
      <c r="I30" s="108"/>
    </row>
    <row r="31" spans="1:9" x14ac:dyDescent="0.25">
      <c r="A31" s="164" t="s">
        <v>45</v>
      </c>
      <c r="B31" s="165">
        <v>1923</v>
      </c>
      <c r="C31" s="165">
        <v>2813</v>
      </c>
      <c r="D31" s="165">
        <v>4736</v>
      </c>
      <c r="E31" s="165">
        <v>2237</v>
      </c>
      <c r="F31" s="165">
        <v>3449</v>
      </c>
      <c r="G31" s="165">
        <v>5686</v>
      </c>
      <c r="H31" s="108"/>
      <c r="I31" s="108"/>
    </row>
    <row r="32" spans="1:9" x14ac:dyDescent="0.25">
      <c r="A32" s="171" t="s">
        <v>2</v>
      </c>
      <c r="B32" s="172">
        <v>2979</v>
      </c>
      <c r="C32" s="172">
        <v>5304</v>
      </c>
      <c r="D32" s="172">
        <v>8283</v>
      </c>
      <c r="E32" s="172">
        <v>3257</v>
      </c>
      <c r="F32" s="172">
        <v>6304</v>
      </c>
      <c r="G32" s="172">
        <v>9561</v>
      </c>
    </row>
    <row r="35" spans="5:8" x14ac:dyDescent="0.25">
      <c r="H35" s="113"/>
    </row>
    <row r="41" spans="5:8" x14ac:dyDescent="0.25">
      <c r="E41" s="113"/>
    </row>
  </sheetData>
  <mergeCells count="3">
    <mergeCell ref="A4:A5"/>
    <mergeCell ref="B4:D4"/>
    <mergeCell ref="E4:G4"/>
  </mergeCells>
  <hyperlinks>
    <hyperlink ref="A3" location="Sommaire!A1" display="Retour au sommaire"/>
  </hyperlink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7</vt:i4>
      </vt:variant>
    </vt:vector>
  </HeadingPairs>
  <TitlesOfParts>
    <vt:vector size="18" baseType="lpstr">
      <vt:lpstr>Sommaire</vt:lpstr>
      <vt:lpstr>Tableau 1</vt:lpstr>
      <vt:lpstr>Tableau 2</vt:lpstr>
      <vt:lpstr>Tableau 3</vt:lpstr>
      <vt:lpstr>Tableau 4</vt:lpstr>
      <vt:lpstr>Annexe 1</vt:lpstr>
      <vt:lpstr>Annexe 2</vt:lpstr>
      <vt:lpstr>Annexe 3</vt:lpstr>
      <vt:lpstr>Annexe 4</vt:lpstr>
      <vt:lpstr>Annexe 5</vt:lpstr>
      <vt:lpstr>Annexe 6</vt:lpstr>
      <vt:lpstr>'Annexe 1'!Zone_d_impression</vt:lpstr>
      <vt:lpstr>'Annexe 2'!Zone_d_impression</vt:lpstr>
      <vt:lpstr>'Annexe 3'!Zone_d_impression</vt:lpstr>
      <vt:lpstr>'Annexe 4'!Zone_d_impression</vt:lpstr>
      <vt:lpstr>'Tableau 1'!Zone_d_impression</vt:lpstr>
      <vt:lpstr>'Tableau 2'!Zone_d_impression</vt:lpstr>
      <vt:lpstr>'Tableau 3'!Zone_d_impression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2019-06-23T18:02:26Z</cp:lastPrinted>
  <dcterms:created xsi:type="dcterms:W3CDTF">2017-05-29T13:00:19Z</dcterms:created>
  <dcterms:modified xsi:type="dcterms:W3CDTF">2021-06-02T11:44:44Z</dcterms:modified>
</cp:coreProperties>
</file>