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4365" windowWidth="20730" windowHeight="3180" activeTab="8"/>
  </bookViews>
  <sheets>
    <sheet name="Sommaire" sheetId="11" r:id="rId1"/>
    <sheet name="Tableau 1" sheetId="1" r:id="rId2"/>
    <sheet name="Tableau 2" sheetId="2" r:id="rId3"/>
    <sheet name="Tableau 3" sheetId="4" r:id="rId4"/>
    <sheet name="Tableau 4" sheetId="3" r:id="rId5"/>
    <sheet name="Annexe 1" sheetId="8" r:id="rId6"/>
    <sheet name="Annexe 2" sheetId="5" r:id="rId7"/>
    <sheet name="Annexe 3" sheetId="6" r:id="rId8"/>
    <sheet name="Annexe 4" sheetId="7" r:id="rId9"/>
  </sheets>
  <definedNames>
    <definedName name="_xlnm.Print_Area" localSheetId="5">'Annexe 1'!$A$1:$E$51</definedName>
    <definedName name="_xlnm.Print_Area" localSheetId="6">'Annexe 2'!$A$1:$F$32</definedName>
    <definedName name="_xlnm.Print_Area" localSheetId="7">'Annexe 3'!$A$1:$M$46</definedName>
    <definedName name="_xlnm.Print_Area" localSheetId="8">'Annexe 4'!$A$1:$G$32</definedName>
    <definedName name="_xlnm.Print_Area" localSheetId="1">'Tableau 1'!$A$1:$E$13</definedName>
    <definedName name="_xlnm.Print_Area" localSheetId="2">'Tableau 2'!$A$1:$D$13</definedName>
    <definedName name="_xlnm.Print_Area" localSheetId="3">'Tableau 3'!$A$1:$F$25</definedName>
  </definedNames>
  <calcPr calcId="145621"/>
</workbook>
</file>

<file path=xl/calcChain.xml><?xml version="1.0" encoding="utf-8"?>
<calcChain xmlns="http://schemas.openxmlformats.org/spreadsheetml/2006/main">
  <c r="C51" i="8" l="1"/>
  <c r="D7" i="8" l="1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6" i="8"/>
  <c r="B51" i="8"/>
  <c r="D51" i="8" l="1"/>
</calcChain>
</file>

<file path=xl/sharedStrings.xml><?xml version="1.0" encoding="utf-8"?>
<sst xmlns="http://schemas.openxmlformats.org/spreadsheetml/2006/main" count="283" uniqueCount="170">
  <si>
    <t>Hommes</t>
  </si>
  <si>
    <t>Femmes</t>
  </si>
  <si>
    <t>Ensemble</t>
  </si>
  <si>
    <t>Production</t>
  </si>
  <si>
    <t>Services</t>
  </si>
  <si>
    <t>dont redoublements</t>
  </si>
  <si>
    <t>2015-2016</t>
  </si>
  <si>
    <t>2016-2017</t>
  </si>
  <si>
    <t xml:space="preserve">  Évolution annuelle en %</t>
  </si>
  <si>
    <t xml:space="preserve">  % par rapport à l'effectif total</t>
  </si>
  <si>
    <t>Total IUT</t>
  </si>
  <si>
    <t>Spécialités</t>
  </si>
  <si>
    <t>Effectif</t>
  </si>
  <si>
    <t>Chimie</t>
  </si>
  <si>
    <t>Génie Biologique</t>
  </si>
  <si>
    <t>Génie chimique – Génie des procédés</t>
  </si>
  <si>
    <t>Génie civil – Construction durable</t>
  </si>
  <si>
    <t>Génie électrique et informatique industrielle</t>
  </si>
  <si>
    <t>Génie industriel et maintenance</t>
  </si>
  <si>
    <t>Génie mécanique et productique</t>
  </si>
  <si>
    <t>Génie thermique et énergie</t>
  </si>
  <si>
    <t>Hygiène, sécurité et environnement</t>
  </si>
  <si>
    <t>Mesures physiques</t>
  </si>
  <si>
    <t>Packaging, emballage et conditionnement</t>
  </si>
  <si>
    <t>Qualité, logistique industrielle et organisation</t>
  </si>
  <si>
    <t>Réseaux et télécommunications</t>
  </si>
  <si>
    <t>Science et génie des matériaux</t>
  </si>
  <si>
    <t>Total secteur de la production</t>
  </si>
  <si>
    <t>Carrières juridiques</t>
  </si>
  <si>
    <t>Carrières sociales</t>
  </si>
  <si>
    <t>Gestion administrative et commerciale des organisations</t>
  </si>
  <si>
    <t>Gestion des entreprises et des administrations</t>
  </si>
  <si>
    <t>Gestion logistique et transport</t>
  </si>
  <si>
    <t>Information et communication</t>
  </si>
  <si>
    <t>Informatique</t>
  </si>
  <si>
    <t>Métiers du multimédia et de l’internet</t>
  </si>
  <si>
    <t>Statistique et informatique décisionnelle</t>
  </si>
  <si>
    <t>Techniques de commercialisation</t>
  </si>
  <si>
    <t>Total secteur des services</t>
  </si>
  <si>
    <t>Total</t>
  </si>
  <si>
    <t>Bacheliers généraux</t>
  </si>
  <si>
    <t xml:space="preserve"> S</t>
  </si>
  <si>
    <t xml:space="preserve"> ES</t>
  </si>
  <si>
    <t xml:space="preserve"> L</t>
  </si>
  <si>
    <t>Bacheliers technologiques</t>
  </si>
  <si>
    <r>
      <t xml:space="preserve"> STL</t>
    </r>
    <r>
      <rPr>
        <vertAlign val="superscript"/>
        <sz val="8"/>
        <color rgb="FF000000"/>
        <rFont val="Arial"/>
        <family val="2"/>
      </rPr>
      <t>3</t>
    </r>
  </si>
  <si>
    <t xml:space="preserve"> Autres</t>
  </si>
  <si>
    <t>Bacheliers professionnels</t>
  </si>
  <si>
    <t xml:space="preserve"> Effectifs de nouveaux bacheliers</t>
  </si>
  <si>
    <t>100,0 %</t>
  </si>
  <si>
    <t xml:space="preserve"> Evolution annuelle</t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</si>
  <si>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STL : Sciences et technologies de laboratoire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</si>
  <si>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Capacité en droit, titre étranger admis nationalement en équivalence, titre français admis nationalement en dispense, promotion sociale, validation d’études, d’expériences professionnelles, d’acquis personnels, autres cas.</t>
    </r>
  </si>
  <si>
    <t>Effectifs par secteur et sexe en IUT (France métropolitaine + DOM)</t>
  </si>
  <si>
    <t>Évolutions des effectifs en IUT (France métropolitaine + DOM)</t>
  </si>
  <si>
    <t>Part des femmes (%)</t>
  </si>
  <si>
    <t>Effectifs</t>
  </si>
  <si>
    <t>Génie biologique</t>
  </si>
  <si>
    <t>Génie chimique - génie des procédés</t>
  </si>
  <si>
    <t>Génie civil - Construction durable (ex Génie civil)</t>
  </si>
  <si>
    <t>Packaging, emballage et conditionnement (ex-Génie du conditionnement et de l'emballage)</t>
  </si>
  <si>
    <t xml:space="preserve">Qualité, logistique industrielle et organisation </t>
  </si>
  <si>
    <t xml:space="preserve">Réseaux et télécommunications </t>
  </si>
  <si>
    <t>Total du secteur de la Production</t>
  </si>
  <si>
    <t>Gestion administrative et commerciale des organisations (ex Gestion administrative et commerciale)</t>
  </si>
  <si>
    <t>Gestion, logistique et transport</t>
  </si>
  <si>
    <t>Information - communication</t>
  </si>
  <si>
    <t>Métiers du multimédia et de l'internet (ex Services et réseaux de communications)</t>
  </si>
  <si>
    <t>Statistiques et informatique décisionnelle</t>
  </si>
  <si>
    <t>Total du secteur des Services</t>
  </si>
  <si>
    <t>Néo-bacheliers</t>
  </si>
  <si>
    <t>Total général</t>
  </si>
  <si>
    <t>S</t>
  </si>
  <si>
    <t>ES</t>
  </si>
  <si>
    <t>Autres</t>
  </si>
  <si>
    <t>2008-2009</t>
  </si>
  <si>
    <t>2009-2010</t>
  </si>
  <si>
    <t>2010-2011</t>
  </si>
  <si>
    <t>2011-2012</t>
  </si>
  <si>
    <t>2012-2013</t>
  </si>
  <si>
    <t>2013-2014</t>
  </si>
  <si>
    <t>2014-2015</t>
  </si>
  <si>
    <t>L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</si>
  <si>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STI2D : Sciences et technologies de l’industrie et du développement durable ; STI : Sciences et techniques industrielles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</si>
  <si>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STMG : Sciences et technologies du management et de la gestion ; STG : Sciences et technologies de gestion</t>
    </r>
  </si>
  <si>
    <r>
      <t xml:space="preserve">STG/STMG </t>
    </r>
    <r>
      <rPr>
        <b/>
        <vertAlign val="superscript"/>
        <sz val="8"/>
        <color theme="0"/>
        <rFont val="Arial"/>
        <family val="2"/>
      </rPr>
      <t>1</t>
    </r>
  </si>
  <si>
    <r>
      <t xml:space="preserve">STI/STI2D </t>
    </r>
    <r>
      <rPr>
        <b/>
        <vertAlign val="superscript"/>
        <sz val="8"/>
        <color theme="0"/>
        <rFont val="Arial"/>
        <family val="2"/>
      </rPr>
      <t>2</t>
    </r>
  </si>
  <si>
    <r>
      <t xml:space="preserve">STL </t>
    </r>
    <r>
      <rPr>
        <b/>
        <vertAlign val="superscript"/>
        <sz val="8"/>
        <color theme="0"/>
        <rFont val="Arial"/>
        <family val="2"/>
      </rPr>
      <t>3</t>
    </r>
  </si>
  <si>
    <r>
      <t xml:space="preserve">Autres origines </t>
    </r>
    <r>
      <rPr>
        <b/>
        <vertAlign val="superscript"/>
        <sz val="8"/>
        <color theme="0"/>
        <rFont val="Arial"/>
        <family val="2"/>
      </rPr>
      <t>4</t>
    </r>
  </si>
  <si>
    <t>Spécialités disciplinaires</t>
  </si>
  <si>
    <t>CLERMONT-FERRAND</t>
  </si>
  <si>
    <t>GRENOBLE</t>
  </si>
  <si>
    <t>LYON</t>
  </si>
  <si>
    <t>Région académique Auvergne-Rhône-Alpes</t>
  </si>
  <si>
    <t>BESANCON</t>
  </si>
  <si>
    <t>DIJON</t>
  </si>
  <si>
    <t>Région académique Bourgogne-Franche-Comté</t>
  </si>
  <si>
    <t>RENNES</t>
  </si>
  <si>
    <t>Région académique Bretagne</t>
  </si>
  <si>
    <t>ORLEANS-TOURS</t>
  </si>
  <si>
    <t>Région académique Centre-Val de Loire</t>
  </si>
  <si>
    <t>CORSE</t>
  </si>
  <si>
    <t>Région académique de Corse</t>
  </si>
  <si>
    <t>NANCY-METZ</t>
  </si>
  <si>
    <t>REIMS</t>
  </si>
  <si>
    <t>STRASBOURG</t>
  </si>
  <si>
    <t>Région académique Grand Est</t>
  </si>
  <si>
    <t>GUYANE</t>
  </si>
  <si>
    <t>Région académique de la Guyane</t>
  </si>
  <si>
    <t>AMIENS</t>
  </si>
  <si>
    <t>LILLE</t>
  </si>
  <si>
    <t>Région académique Hauts-de-France</t>
  </si>
  <si>
    <t>CRETEIL</t>
  </si>
  <si>
    <t>PARIS</t>
  </si>
  <si>
    <t>VERSAILLES</t>
  </si>
  <si>
    <t>Région académique Île-de-France</t>
  </si>
  <si>
    <t>CAEN</t>
  </si>
  <si>
    <t>ROUEN</t>
  </si>
  <si>
    <t>Région académique Normandie</t>
  </si>
  <si>
    <t>BORDEAUX</t>
  </si>
  <si>
    <t>LIMOGES</t>
  </si>
  <si>
    <t>POITIERS</t>
  </si>
  <si>
    <t>Région académique Nouvelle-Aquitaine</t>
  </si>
  <si>
    <t>MONTPELLIER</t>
  </si>
  <si>
    <t>TOULOUSE</t>
  </si>
  <si>
    <t>Région académique Occitanie</t>
  </si>
  <si>
    <t>NANTES</t>
  </si>
  <si>
    <t>Région académique Pays de la Loire</t>
  </si>
  <si>
    <t>AIX-MARSEILLE</t>
  </si>
  <si>
    <t>NICE</t>
  </si>
  <si>
    <t>Région académique Provence-Alpes-Côte d'Azur</t>
  </si>
  <si>
    <t>LA REUNION</t>
  </si>
  <si>
    <t>Région académique de La Réunion</t>
  </si>
  <si>
    <t>Académies et régions académiques</t>
  </si>
  <si>
    <t>% Evolution</t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</si>
  <si>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BTS, CPGE, école d'ingénieur, prise d'étude différée, reprise d'étude, étudiants étrangers, autres cas</t>
    </r>
  </si>
  <si>
    <t>ANTILLES</t>
  </si>
  <si>
    <t>Régions académiques de la Guadeloupe et de la Martinique</t>
  </si>
  <si>
    <t>2017-2018</t>
  </si>
  <si>
    <t>Source : MESRI-SIES / Système d’information SISE</t>
  </si>
  <si>
    <t>Niveau 1</t>
  </si>
  <si>
    <t>Niveau 2</t>
  </si>
  <si>
    <t>2018-2019</t>
  </si>
  <si>
    <t>Répartition par spécialité des nouveaux entrants en IUT en 2018-2019 (France métropolitaine + DOM)</t>
  </si>
  <si>
    <r>
      <t>Autres origines</t>
    </r>
    <r>
      <rPr>
        <b/>
        <vertAlign val="superscript"/>
        <sz val="8"/>
        <color rgb="FF333399"/>
        <rFont val="Arial"/>
        <family val="2"/>
      </rPr>
      <t>4</t>
    </r>
  </si>
  <si>
    <t>Origine des nouveaux entrants en IUT en 2018-2019 (France métropolitaine + DOM)</t>
  </si>
  <si>
    <t xml:space="preserve"> Effectifs d'entrants 2018</t>
  </si>
  <si>
    <t xml:space="preserve">  </t>
  </si>
  <si>
    <t>Répartition des effectifs de nouveaux entrants préparant un DUT en 2018-2019 (France métropolitaine + DOM)</t>
  </si>
  <si>
    <t>Rappel 2017-2018</t>
  </si>
  <si>
    <t>Origine scolaire des nouveaux entrants en 1ère année de DUT de 2008 à 2018 (France métropolitaine + DOM)</t>
  </si>
  <si>
    <r>
      <t>STG/ STMG</t>
    </r>
    <r>
      <rPr>
        <vertAlign val="superscript"/>
        <sz val="8"/>
        <color theme="1"/>
        <rFont val="Arial"/>
        <family val="2"/>
      </rPr>
      <t>1</t>
    </r>
  </si>
  <si>
    <r>
      <t>STI/STI2D</t>
    </r>
    <r>
      <rPr>
        <vertAlign val="superscript"/>
        <sz val="8"/>
        <color rgb="FF000000"/>
        <rFont val="Arial"/>
        <family val="2"/>
      </rPr>
      <t>2</t>
    </r>
  </si>
  <si>
    <r>
      <t>1</t>
    </r>
    <r>
      <rPr>
        <b/>
        <vertAlign val="superscript"/>
        <sz val="8"/>
        <color rgb="FF333399"/>
        <rFont val="Arial"/>
        <family val="2"/>
      </rPr>
      <t>ère</t>
    </r>
    <r>
      <rPr>
        <b/>
        <sz val="8"/>
        <color rgb="FF333399"/>
        <rFont val="Arial"/>
        <family val="2"/>
      </rPr>
      <t xml:space="preserve"> année</t>
    </r>
  </si>
  <si>
    <r>
      <t>2</t>
    </r>
    <r>
      <rPr>
        <b/>
        <vertAlign val="superscript"/>
        <sz val="8"/>
        <color rgb="FF333399"/>
        <rFont val="Arial"/>
        <family val="2"/>
      </rPr>
      <t>ème</t>
    </r>
    <r>
      <rPr>
        <b/>
        <sz val="8"/>
        <color rgb="FF333399"/>
        <rFont val="Arial"/>
        <family val="2"/>
      </rPr>
      <t xml:space="preserve"> année</t>
    </r>
  </si>
  <si>
    <t xml:space="preserve">  Évolution annuelle (en %)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</si>
  <si>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STMG : Sciences et technologies du management et de la gestion ;                 STG : Sciences et techniques de gestion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</si>
  <si>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STI2D : Sciences et technologies de l’industrie et du développement durable  STI : Sciences et techniques industrielles</t>
    </r>
  </si>
  <si>
    <t>f</t>
  </si>
  <si>
    <t>SOMMAIRE</t>
  </si>
  <si>
    <t>Tableau 1</t>
  </si>
  <si>
    <t>Tableau 2</t>
  </si>
  <si>
    <t>Tableau 3</t>
  </si>
  <si>
    <t>Tableau 4</t>
  </si>
  <si>
    <t>Annexe 1</t>
  </si>
  <si>
    <t>Annexe 2</t>
  </si>
  <si>
    <t>Annexe 3</t>
  </si>
  <si>
    <t>Annexe 4</t>
  </si>
  <si>
    <t>Répartition des inscriptions en DUT en 2018-2019 par académie et région académique (France métropolitaine + DOM)</t>
  </si>
  <si>
    <t>Répartition des étudiants en apprentissage en Diplôme Universitaire de Technologie par spécialité en 2017-2018 et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</si>
</sst>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"/>
    <numFmt numFmtId="166" formatCode="0.0%"/>
  </numFmts>
  <fonts count="27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b/>
      <sz val="8"/>
      <color rgb="FF333399"/>
      <name val="Arial"/>
      <family val="2"/>
    </font>
    <font>
      <sz val="8"/>
      <color theme="1"/>
      <name val="Arial"/>
      <family val="2"/>
    </font>
    <font>
      <b/>
      <sz val="3"/>
      <color rgb="FFFFFFFF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vertAlign val="superscript"/>
      <sz val="8"/>
      <color rgb="FF333399"/>
      <name val="Arial"/>
      <family val="2"/>
    </font>
    <font>
      <i/>
      <sz val="8"/>
      <color theme="1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 Light"/>
      <family val="2"/>
    </font>
    <font>
      <i/>
      <sz val="11"/>
      <color theme="1"/>
      <name val="Calibri Light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3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dotted">
        <color rgb="FF333399"/>
      </bottom>
      <diagonal/>
    </border>
    <border>
      <left style="thin">
        <color theme="0"/>
      </left>
      <right style="thin">
        <color theme="0"/>
      </right>
      <top style="dotted">
        <color rgb="FF333399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9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tted">
        <color rgb="FF333399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 style="hair">
        <color auto="1"/>
      </bottom>
      <diagonal/>
    </border>
    <border>
      <left style="thin">
        <color theme="0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hair">
        <color auto="1"/>
      </top>
      <bottom style="medium">
        <color rgb="FF333399"/>
      </bottom>
      <diagonal/>
    </border>
    <border>
      <left style="thin">
        <color theme="0"/>
      </left>
      <right style="thin">
        <color theme="0"/>
      </right>
      <top style="dashed">
        <color rgb="FF333399"/>
      </top>
      <bottom/>
      <diagonal/>
    </border>
    <border>
      <left style="thin">
        <color theme="0"/>
      </left>
      <right style="thin">
        <color theme="0"/>
      </right>
      <top style="hair">
        <color auto="1"/>
      </top>
      <bottom/>
      <diagonal/>
    </border>
    <border>
      <left style="thin">
        <color theme="0"/>
      </left>
      <right style="thin">
        <color theme="0"/>
      </right>
      <top style="dashed">
        <color rgb="FF333399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rgb="FF333399"/>
      </bottom>
      <diagonal/>
    </border>
    <border>
      <left/>
      <right/>
      <top/>
      <bottom style="medium">
        <color theme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2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15" fillId="0" borderId="0" xfId="0" applyFont="1"/>
    <xf numFmtId="0" fontId="17" fillId="0" borderId="0" xfId="0" applyFont="1" applyBorder="1"/>
    <xf numFmtId="3" fontId="18" fillId="0" borderId="0" xfId="0" applyNumberFormat="1" applyFont="1" applyBorder="1"/>
    <xf numFmtId="3" fontId="17" fillId="0" borderId="0" xfId="0" applyNumberFormat="1" applyFont="1" applyBorder="1"/>
    <xf numFmtId="0" fontId="17" fillId="0" borderId="0" xfId="0" applyFont="1" applyBorder="1" applyAlignment="1">
      <alignment wrapText="1"/>
    </xf>
    <xf numFmtId="3" fontId="17" fillId="0" borderId="0" xfId="0" applyNumberFormat="1" applyFont="1" applyBorder="1" applyAlignment="1"/>
    <xf numFmtId="3" fontId="17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164" fontId="18" fillId="0" borderId="0" xfId="0" applyNumberFormat="1" applyFont="1" applyBorder="1" applyAlignment="1">
      <alignment wrapText="1"/>
    </xf>
    <xf numFmtId="0" fontId="16" fillId="2" borderId="0" xfId="0" applyFont="1" applyFill="1"/>
    <xf numFmtId="3" fontId="16" fillId="2" borderId="3" xfId="0" applyNumberFormat="1" applyFont="1" applyFill="1" applyBorder="1"/>
    <xf numFmtId="164" fontId="16" fillId="2" borderId="3" xfId="0" applyNumberFormat="1" applyFont="1" applyFill="1" applyBorder="1" applyAlignment="1">
      <alignment wrapText="1"/>
    </xf>
    <xf numFmtId="0" fontId="7" fillId="0" borderId="0" xfId="0" applyFont="1" applyFill="1" applyBorder="1"/>
    <xf numFmtId="3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wrapText="1"/>
    </xf>
    <xf numFmtId="0" fontId="19" fillId="2" borderId="11" xfId="0" applyFont="1" applyFill="1" applyBorder="1" applyAlignment="1">
      <alignment horizontal="center" vertical="center" wrapText="1"/>
    </xf>
    <xf numFmtId="0" fontId="7" fillId="0" borderId="13" xfId="0" applyFont="1" applyBorder="1"/>
    <xf numFmtId="165" fontId="7" fillId="0" borderId="13" xfId="0" applyNumberFormat="1" applyFont="1" applyBorder="1"/>
    <xf numFmtId="0" fontId="17" fillId="0" borderId="13" xfId="0" applyFont="1" applyBorder="1"/>
    <xf numFmtId="165" fontId="17" fillId="0" borderId="13" xfId="0" applyNumberFormat="1" applyFont="1" applyBorder="1"/>
    <xf numFmtId="0" fontId="17" fillId="0" borderId="14" xfId="0" applyFont="1" applyBorder="1"/>
    <xf numFmtId="165" fontId="17" fillId="0" borderId="14" xfId="0" applyNumberFormat="1" applyFont="1" applyBorder="1"/>
    <xf numFmtId="0" fontId="7" fillId="0" borderId="15" xfId="0" applyFont="1" applyBorder="1"/>
    <xf numFmtId="165" fontId="7" fillId="0" borderId="15" xfId="0" applyNumberFormat="1" applyFont="1" applyBorder="1"/>
    <xf numFmtId="0" fontId="7" fillId="0" borderId="15" xfId="0" applyFont="1" applyFill="1" applyBorder="1"/>
    <xf numFmtId="165" fontId="7" fillId="0" borderId="15" xfId="0" applyNumberFormat="1" applyFont="1" applyFill="1" applyBorder="1"/>
    <xf numFmtId="0" fontId="22" fillId="0" borderId="0" xfId="4" applyFont="1" applyAlignment="1">
      <alignment vertical="center"/>
    </xf>
    <xf numFmtId="0" fontId="17" fillId="0" borderId="0" xfId="4" applyFont="1" applyFill="1" applyBorder="1" applyAlignment="1">
      <alignment vertical="center" wrapText="1"/>
    </xf>
    <xf numFmtId="0" fontId="17" fillId="0" borderId="0" xfId="0" applyFont="1" applyFill="1" applyBorder="1"/>
    <xf numFmtId="3" fontId="17" fillId="0" borderId="0" xfId="0" applyNumberFormat="1" applyFont="1" applyFill="1" applyBorder="1"/>
    <xf numFmtId="0" fontId="17" fillId="0" borderId="0" xfId="0" applyFont="1" applyFill="1"/>
    <xf numFmtId="164" fontId="18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wrapText="1"/>
    </xf>
    <xf numFmtId="0" fontId="7" fillId="0" borderId="0" xfId="0" applyFont="1"/>
    <xf numFmtId="3" fontId="7" fillId="0" borderId="0" xfId="0" applyNumberFormat="1" applyFont="1"/>
    <xf numFmtId="0" fontId="0" fillId="0" borderId="0" xfId="0" applyAlignment="1">
      <alignment vertical="top"/>
    </xf>
    <xf numFmtId="3" fontId="8" fillId="0" borderId="0" xfId="0" applyNumberFormat="1" applyFont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166" fontId="8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5" fontId="17" fillId="0" borderId="0" xfId="0" applyNumberFormat="1" applyFont="1" applyBorder="1"/>
    <xf numFmtId="0" fontId="19" fillId="2" borderId="11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165" fontId="7" fillId="0" borderId="24" xfId="0" applyNumberFormat="1" applyFont="1" applyFill="1" applyBorder="1"/>
    <xf numFmtId="165" fontId="7" fillId="0" borderId="25" xfId="0" applyNumberFormat="1" applyFont="1" applyBorder="1"/>
    <xf numFmtId="165" fontId="17" fillId="0" borderId="26" xfId="0" applyNumberFormat="1" applyFont="1" applyBorder="1"/>
    <xf numFmtId="165" fontId="7" fillId="0" borderId="26" xfId="0" applyNumberFormat="1" applyFont="1" applyBorder="1"/>
    <xf numFmtId="165" fontId="17" fillId="0" borderId="27" xfId="0" applyNumberFormat="1" applyFont="1" applyBorder="1"/>
    <xf numFmtId="165" fontId="7" fillId="0" borderId="27" xfId="0" applyNumberFormat="1" applyFont="1" applyBorder="1"/>
    <xf numFmtId="0" fontId="8" fillId="0" borderId="0" xfId="0" applyFont="1" applyFill="1" applyAlignment="1">
      <alignment vertical="center" wrapText="1"/>
    </xf>
    <xf numFmtId="166" fontId="8" fillId="0" borderId="0" xfId="0" applyNumberFormat="1" applyFont="1" applyFill="1" applyAlignment="1">
      <alignment horizontal="center" vertical="center"/>
    </xf>
    <xf numFmtId="165" fontId="17" fillId="0" borderId="29" xfId="0" applyNumberFormat="1" applyFont="1" applyBorder="1"/>
    <xf numFmtId="165" fontId="7" fillId="0" borderId="29" xfId="0" applyNumberFormat="1" applyFont="1" applyBorder="1"/>
    <xf numFmtId="0" fontId="7" fillId="0" borderId="28" xfId="0" applyFont="1" applyFill="1" applyBorder="1"/>
    <xf numFmtId="165" fontId="7" fillId="0" borderId="30" xfId="0" applyNumberFormat="1" applyFont="1" applyFill="1" applyBorder="1"/>
    <xf numFmtId="165" fontId="7" fillId="0" borderId="30" xfId="0" applyNumberFormat="1" applyFont="1" applyBorder="1"/>
    <xf numFmtId="0" fontId="17" fillId="0" borderId="25" xfId="0" applyFont="1" applyBorder="1"/>
    <xf numFmtId="165" fontId="17" fillId="0" borderId="31" xfId="0" applyNumberFormat="1" applyFont="1" applyBorder="1"/>
    <xf numFmtId="9" fontId="0" fillId="0" borderId="0" xfId="7" applyFont="1"/>
    <xf numFmtId="166" fontId="0" fillId="0" borderId="0" xfId="7" applyNumberFormat="1" applyFont="1"/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24" fillId="0" borderId="0" xfId="0" applyFont="1"/>
    <xf numFmtId="0" fontId="15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2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/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5" fillId="0" borderId="0" xfId="0" applyFont="1"/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3" fontId="0" fillId="0" borderId="0" xfId="0" applyNumberFormat="1"/>
    <xf numFmtId="165" fontId="8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65" fontId="17" fillId="0" borderId="0" xfId="0" applyNumberFormat="1" applyFont="1" applyBorder="1"/>
    <xf numFmtId="0" fontId="0" fillId="0" borderId="32" xfId="0" applyBorder="1"/>
    <xf numFmtId="0" fontId="0" fillId="0" borderId="21" xfId="0" applyBorder="1"/>
    <xf numFmtId="0" fontId="9" fillId="2" borderId="2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3" xfId="0" applyNumberFormat="1" applyFont="1" applyFill="1" applyBorder="1"/>
    <xf numFmtId="0" fontId="16" fillId="2" borderId="1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3" fontId="16" fillId="2" borderId="3" xfId="0" applyNumberFormat="1" applyFont="1" applyFill="1" applyBorder="1" applyAlignment="1">
      <alignment vertical="center"/>
    </xf>
    <xf numFmtId="164" fontId="19" fillId="2" borderId="0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25" fillId="0" borderId="0" xfId="1" applyFont="1"/>
    <xf numFmtId="0" fontId="0" fillId="0" borderId="0" xfId="0" applyAlignment="1">
      <alignment horizontal="right"/>
    </xf>
    <xf numFmtId="0" fontId="26" fillId="0" borderId="0" xfId="14" applyAlignment="1">
      <alignment horizontal="left" vertical="center"/>
    </xf>
    <xf numFmtId="0" fontId="8" fillId="0" borderId="0" xfId="0" applyFont="1" applyFill="1" applyAlignment="1">
      <alignment vertical="center" wrapText="1"/>
    </xf>
    <xf numFmtId="3" fontId="8" fillId="0" borderId="0" xfId="0" applyNumberFormat="1" applyFont="1" applyFill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3" fontId="8" fillId="0" borderId="0" xfId="0" applyNumberFormat="1" applyFont="1" applyFill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8" fillId="0" borderId="0" xfId="0" applyNumberFormat="1" applyFont="1" applyFill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1">
    <cellStyle name="Lien hypertexte" xfId="14" builtinId="8"/>
    <cellStyle name="Milliers 2" xfId="2"/>
    <cellStyle name="Milliers 2 2" xfId="9"/>
    <cellStyle name="Milliers 2 3" xfId="16"/>
    <cellStyle name="Milliers 3" xfId="5"/>
    <cellStyle name="Milliers 3 2" xfId="12"/>
    <cellStyle name="Milliers 3 3" xfId="19"/>
    <cellStyle name="Normal" xfId="0" builtinId="0"/>
    <cellStyle name="Normal 2" xfId="1"/>
    <cellStyle name="Normal 2 2" xfId="8"/>
    <cellStyle name="Normal 2 3" xfId="15"/>
    <cellStyle name="Normal 3" xfId="4"/>
    <cellStyle name="Normal 3 2" xfId="11"/>
    <cellStyle name="Normal 3 3" xfId="18"/>
    <cellStyle name="Pourcentage" xfId="7" builtinId="5"/>
    <cellStyle name="Pourcentage 2" xfId="3"/>
    <cellStyle name="Pourcentage 2 2" xfId="10"/>
    <cellStyle name="Pourcentage 2 3" xfId="17"/>
    <cellStyle name="Pourcentage 3" xfId="6"/>
    <cellStyle name="Pourcentage 3 2" xfId="13"/>
    <cellStyle name="Pourcentage 3 3" xfId="2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24" sqref="B24"/>
    </sheetView>
  </sheetViews>
  <sheetFormatPr baseColWidth="10" defaultRowHeight="15" x14ac:dyDescent="0.25"/>
  <cols>
    <col min="2" max="2" width="95.75" customWidth="1"/>
  </cols>
  <sheetData>
    <row r="1" spans="1:2" s="86" customFormat="1" x14ac:dyDescent="0.25"/>
    <row r="2" spans="1:2" ht="18.75" x14ac:dyDescent="0.3">
      <c r="A2" s="124" t="s">
        <v>159</v>
      </c>
    </row>
    <row r="3" spans="1:2" x14ac:dyDescent="0.25">
      <c r="A3" s="125" t="s">
        <v>160</v>
      </c>
      <c r="B3" s="126" t="s">
        <v>53</v>
      </c>
    </row>
    <row r="4" spans="1:2" x14ac:dyDescent="0.25">
      <c r="A4" s="125" t="s">
        <v>161</v>
      </c>
      <c r="B4" s="126" t="s">
        <v>54</v>
      </c>
    </row>
    <row r="5" spans="1:2" x14ac:dyDescent="0.25">
      <c r="A5" s="125" t="s">
        <v>162</v>
      </c>
      <c r="B5" s="126" t="s">
        <v>145</v>
      </c>
    </row>
    <row r="6" spans="1:2" x14ac:dyDescent="0.25">
      <c r="A6" s="125" t="s">
        <v>163</v>
      </c>
      <c r="B6" s="126" t="s">
        <v>143</v>
      </c>
    </row>
    <row r="7" spans="1:2" x14ac:dyDescent="0.25">
      <c r="A7" s="125"/>
    </row>
    <row r="8" spans="1:2" x14ac:dyDescent="0.25">
      <c r="A8" s="125" t="s">
        <v>164</v>
      </c>
      <c r="B8" s="126" t="s">
        <v>168</v>
      </c>
    </row>
    <row r="9" spans="1:2" x14ac:dyDescent="0.25">
      <c r="A9" s="125" t="s">
        <v>165</v>
      </c>
      <c r="B9" s="126" t="s">
        <v>148</v>
      </c>
    </row>
    <row r="10" spans="1:2" x14ac:dyDescent="0.25">
      <c r="A10" s="125" t="s">
        <v>166</v>
      </c>
      <c r="B10" s="126" t="s">
        <v>150</v>
      </c>
    </row>
    <row r="11" spans="1:2" x14ac:dyDescent="0.25">
      <c r="A11" s="125" t="s">
        <v>167</v>
      </c>
      <c r="B11" s="126" t="s">
        <v>169</v>
      </c>
    </row>
    <row r="28" spans="4:4" x14ac:dyDescent="0.25">
      <c r="D28" t="s">
        <v>158</v>
      </c>
    </row>
  </sheetData>
  <hyperlinks>
    <hyperlink ref="B3" location="'Tableau 1'!A1" display="Effectifs par secteur et sexe en IUT (France métropolitaine + DOM)"/>
    <hyperlink ref="B4" location="'Tableau 2'!A1" display="Évolutions des effectifs en IUT (France métropolitaine + DOM)"/>
    <hyperlink ref="B5" location="'Tableau 3'!A1" display="Origine des nouveaux entrants en IUT en 2018-2019 (France métropolitaine + DOM)"/>
    <hyperlink ref="B6" location="'Tableau 4'!A1" display="Répartition par spécialité des nouveaux entrants en IUT en 2018-2019 (France métropolitaine + DOM)"/>
    <hyperlink ref="B8" location="'Annexe 1'!A1" display="Répartition des inscriptions en DUT en 2018-2019 par académie et région académique (France métropolitaine + DOM)"/>
    <hyperlink ref="B9" location="'Annexe 2'!A1" display="Répartition des effectifs de nouveaux entrants préparant un DUT en 2018-2019 (France métropolitaine + DOM)"/>
    <hyperlink ref="B10" location="'Annexe 3'!A1" display="Origine scolaire des nouveaux entrants en 1ère année de DUT de 2008 à 2018 (France métropolitaine + DOM)"/>
    <hyperlink ref="B11" location="'Annexe 4'!A1" display="Répartition des étudiants en apprentissage en Diplôme Universitaire de Technologie par spécialité en 2017-2018 et 2018-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8" sqref="C18"/>
    </sheetView>
  </sheetViews>
  <sheetFormatPr baseColWidth="10" defaultRowHeight="15" x14ac:dyDescent="0.25"/>
  <cols>
    <col min="1" max="1" width="13.5" customWidth="1"/>
  </cols>
  <sheetData>
    <row r="1" spans="1:8" x14ac:dyDescent="0.25">
      <c r="A1" s="6" t="s">
        <v>53</v>
      </c>
    </row>
    <row r="3" spans="1:8" x14ac:dyDescent="0.25">
      <c r="A3" s="87"/>
      <c r="B3" s="85" t="s">
        <v>0</v>
      </c>
      <c r="C3" s="82" t="s">
        <v>1</v>
      </c>
      <c r="D3" s="82" t="s">
        <v>2</v>
      </c>
    </row>
    <row r="4" spans="1:8" x14ac:dyDescent="0.25">
      <c r="A4" s="88" t="s">
        <v>153</v>
      </c>
      <c r="B4" s="101">
        <v>39900</v>
      </c>
      <c r="C4" s="101">
        <v>26000</v>
      </c>
      <c r="D4" s="101">
        <v>66000</v>
      </c>
      <c r="F4" s="86"/>
    </row>
    <row r="5" spans="1:8" x14ac:dyDescent="0.25">
      <c r="A5" s="89" t="s">
        <v>3</v>
      </c>
      <c r="B5" s="102">
        <v>21100</v>
      </c>
      <c r="C5" s="102">
        <v>6800</v>
      </c>
      <c r="D5" s="102">
        <v>28000</v>
      </c>
      <c r="H5" s="86"/>
    </row>
    <row r="6" spans="1:8" x14ac:dyDescent="0.25">
      <c r="A6" s="89" t="s">
        <v>4</v>
      </c>
      <c r="B6" s="102">
        <v>18800</v>
      </c>
      <c r="C6" s="102">
        <v>19200</v>
      </c>
      <c r="D6" s="102">
        <v>38000</v>
      </c>
      <c r="G6" s="86"/>
      <c r="H6" s="86"/>
    </row>
    <row r="7" spans="1:8" x14ac:dyDescent="0.25">
      <c r="A7" s="90" t="s">
        <v>154</v>
      </c>
      <c r="B7" s="101">
        <v>31600</v>
      </c>
      <c r="C7" s="101">
        <v>22200</v>
      </c>
      <c r="D7" s="101">
        <v>53800</v>
      </c>
      <c r="F7" s="86"/>
    </row>
    <row r="8" spans="1:8" s="77" customFormat="1" x14ac:dyDescent="0.25">
      <c r="A8" s="78" t="s">
        <v>5</v>
      </c>
      <c r="B8" s="75">
        <v>2100</v>
      </c>
      <c r="C8" s="75">
        <v>700</v>
      </c>
      <c r="D8" s="76">
        <v>2800</v>
      </c>
    </row>
    <row r="9" spans="1:8" x14ac:dyDescent="0.25">
      <c r="A9" s="89" t="s">
        <v>3</v>
      </c>
      <c r="B9" s="102">
        <v>16400</v>
      </c>
      <c r="C9" s="102">
        <v>5700</v>
      </c>
      <c r="D9" s="102">
        <v>22000</v>
      </c>
    </row>
    <row r="10" spans="1:8" x14ac:dyDescent="0.25">
      <c r="A10" s="89" t="s">
        <v>4</v>
      </c>
      <c r="B10" s="102">
        <v>15200</v>
      </c>
      <c r="C10" s="102">
        <v>16600</v>
      </c>
      <c r="D10" s="102">
        <v>31800</v>
      </c>
      <c r="F10" s="86"/>
    </row>
    <row r="11" spans="1:8" ht="5.25" customHeight="1" x14ac:dyDescent="0.25">
      <c r="A11" s="91"/>
      <c r="B11" s="92"/>
      <c r="C11" s="93"/>
      <c r="D11" s="93"/>
    </row>
    <row r="12" spans="1:8" x14ac:dyDescent="0.25">
      <c r="A12" s="88" t="s">
        <v>2</v>
      </c>
      <c r="B12" s="103">
        <v>71500</v>
      </c>
      <c r="C12" s="103">
        <v>48200</v>
      </c>
      <c r="D12" s="103">
        <v>119700</v>
      </c>
      <c r="F12" s="86"/>
    </row>
    <row r="13" spans="1:8" x14ac:dyDescent="0.25">
      <c r="A13" s="83" t="s">
        <v>139</v>
      </c>
      <c r="B13" s="80"/>
      <c r="C13" s="80"/>
      <c r="D13" s="80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baseColWidth="10" defaultRowHeight="15" x14ac:dyDescent="0.25"/>
  <cols>
    <col min="1" max="1" width="19.375" bestFit="1" customWidth="1"/>
  </cols>
  <sheetData>
    <row r="1" spans="1:3" x14ac:dyDescent="0.25">
      <c r="A1" s="6" t="s">
        <v>54</v>
      </c>
    </row>
    <row r="3" spans="1:3" s="49" customFormat="1" ht="15.75" customHeight="1" x14ac:dyDescent="0.25">
      <c r="A3" s="81"/>
      <c r="B3" s="79" t="s">
        <v>138</v>
      </c>
      <c r="C3" s="79" t="s">
        <v>142</v>
      </c>
    </row>
    <row r="4" spans="1:3" x14ac:dyDescent="0.25">
      <c r="A4" s="90" t="s">
        <v>3</v>
      </c>
      <c r="B4" s="84">
        <v>48900</v>
      </c>
      <c r="C4" s="84">
        <v>50000</v>
      </c>
    </row>
    <row r="5" spans="1:3" x14ac:dyDescent="0.25">
      <c r="A5" s="94" t="s">
        <v>8</v>
      </c>
      <c r="B5" s="105">
        <v>0.10637209778050526</v>
      </c>
      <c r="C5" s="105">
        <v>2.0802255961746736</v>
      </c>
    </row>
    <row r="6" spans="1:3" x14ac:dyDescent="0.25">
      <c r="A6" s="94" t="s">
        <v>9</v>
      </c>
      <c r="B6" s="105">
        <v>41.90385669269763</v>
      </c>
      <c r="C6" s="105">
        <v>41.732105861124111</v>
      </c>
    </row>
    <row r="7" spans="1:3" x14ac:dyDescent="0.25">
      <c r="A7" s="90" t="s">
        <v>4</v>
      </c>
      <c r="B7" s="84">
        <v>67900</v>
      </c>
      <c r="C7" s="84">
        <v>69700</v>
      </c>
    </row>
    <row r="8" spans="1:3" x14ac:dyDescent="0.25">
      <c r="A8" s="94" t="s">
        <v>155</v>
      </c>
      <c r="B8" s="105">
        <v>0.22749767331925014</v>
      </c>
      <c r="C8" s="105">
        <v>2.8033663979247425</v>
      </c>
    </row>
    <row r="9" spans="1:3" x14ac:dyDescent="0.25">
      <c r="A9" s="94" t="s">
        <v>9</v>
      </c>
      <c r="B9" s="105">
        <v>58.09614330730237</v>
      </c>
      <c r="C9" s="105">
        <v>58.267894138875896</v>
      </c>
    </row>
    <row r="10" spans="1:3" ht="6.75" customHeight="1" x14ac:dyDescent="0.25">
      <c r="A10" s="111"/>
      <c r="B10" s="96"/>
      <c r="C10" s="96"/>
    </row>
    <row r="11" spans="1:3" x14ac:dyDescent="0.25">
      <c r="A11" s="90" t="s">
        <v>10</v>
      </c>
      <c r="B11" s="84">
        <v>116800</v>
      </c>
      <c r="C11" s="84">
        <v>119700</v>
      </c>
    </row>
    <row r="12" spans="1:3" x14ac:dyDescent="0.25">
      <c r="A12" s="94" t="s">
        <v>155</v>
      </c>
      <c r="B12" s="105">
        <v>0.17670572492236958</v>
      </c>
      <c r="C12" s="105">
        <v>2.5003425126729688</v>
      </c>
    </row>
    <row r="13" spans="1:3" ht="18.75" customHeight="1" x14ac:dyDescent="0.25">
      <c r="A13" s="100" t="s">
        <v>139</v>
      </c>
      <c r="B13" s="97"/>
      <c r="C13" s="97"/>
    </row>
    <row r="18" spans="2:8" x14ac:dyDescent="0.25">
      <c r="H18" s="110"/>
    </row>
    <row r="19" spans="2:8" x14ac:dyDescent="0.25">
      <c r="C19" s="51"/>
    </row>
    <row r="20" spans="2:8" x14ac:dyDescent="0.25">
      <c r="C20" s="51"/>
    </row>
    <row r="21" spans="2:8" ht="15.75" thickBot="1" x14ac:dyDescent="0.3">
      <c r="C21" s="51"/>
      <c r="E21" s="109"/>
    </row>
    <row r="22" spans="2:8" ht="15.75" thickBot="1" x14ac:dyDescent="0.3">
      <c r="B22" s="51"/>
      <c r="C22" s="51"/>
      <c r="F22" s="109"/>
    </row>
    <row r="23" spans="2:8" x14ac:dyDescent="0.25">
      <c r="B23" s="51"/>
      <c r="C23" s="51"/>
    </row>
    <row r="24" spans="2:8" x14ac:dyDescent="0.25">
      <c r="B24" s="51"/>
      <c r="C24" s="51"/>
    </row>
    <row r="26" spans="2:8" x14ac:dyDescent="0.25">
      <c r="C26" s="51"/>
    </row>
  </sheetData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C19" sqref="C19"/>
    </sheetView>
  </sheetViews>
  <sheetFormatPr baseColWidth="10" defaultRowHeight="15" x14ac:dyDescent="0.25"/>
  <cols>
    <col min="1" max="1" width="21.5" bestFit="1" customWidth="1"/>
    <col min="2" max="3" width="9" customWidth="1"/>
    <col min="4" max="4" width="7.75" customWidth="1"/>
  </cols>
  <sheetData>
    <row r="1" spans="1:14" x14ac:dyDescent="0.25">
      <c r="A1" s="6" t="s">
        <v>145</v>
      </c>
    </row>
    <row r="3" spans="1:14" s="49" customFormat="1" ht="15.75" customHeight="1" x14ac:dyDescent="0.25">
      <c r="A3" s="112"/>
      <c r="B3" s="85" t="s">
        <v>3</v>
      </c>
      <c r="C3" s="82" t="s">
        <v>4</v>
      </c>
      <c r="D3" s="113" t="s">
        <v>39</v>
      </c>
    </row>
    <row r="4" spans="1:14" x14ac:dyDescent="0.25">
      <c r="A4" s="3" t="s">
        <v>40</v>
      </c>
      <c r="B4" s="54">
        <v>0.63787546731984013</v>
      </c>
      <c r="C4" s="54">
        <v>0.63491614848313549</v>
      </c>
      <c r="D4" s="54">
        <v>0.63616569593380867</v>
      </c>
    </row>
    <row r="5" spans="1:14" x14ac:dyDescent="0.25">
      <c r="A5" s="2" t="s">
        <v>41</v>
      </c>
      <c r="B5" s="53">
        <v>0.62128829874092217</v>
      </c>
      <c r="C5" s="53">
        <v>0.22168833615978895</v>
      </c>
      <c r="D5" s="53">
        <v>0.39041605428846188</v>
      </c>
    </row>
    <row r="6" spans="1:14" x14ac:dyDescent="0.25">
      <c r="A6" s="2" t="s">
        <v>42</v>
      </c>
      <c r="B6" s="53">
        <v>1.6157449185681749E-2</v>
      </c>
      <c r="C6" s="53">
        <v>0.383455813077068</v>
      </c>
      <c r="D6" s="53">
        <v>0.22836717289931596</v>
      </c>
    </row>
    <row r="7" spans="1:14" x14ac:dyDescent="0.25">
      <c r="A7" s="2" t="s">
        <v>43</v>
      </c>
      <c r="B7" s="53">
        <v>4.2971939323621677E-4</v>
      </c>
      <c r="C7" s="53">
        <v>2.9771999246278501E-2</v>
      </c>
      <c r="D7" s="53">
        <v>1.7382468746030881E-2</v>
      </c>
    </row>
    <row r="8" spans="1:14" x14ac:dyDescent="0.25">
      <c r="A8" s="3" t="s">
        <v>44</v>
      </c>
      <c r="B8" s="54">
        <v>0.31455459584891066</v>
      </c>
      <c r="C8" s="54">
        <v>0.33279944727090005</v>
      </c>
      <c r="D8" s="54">
        <v>0.32509571244533958</v>
      </c>
    </row>
    <row r="9" spans="1:14" x14ac:dyDescent="0.25">
      <c r="A9" s="2" t="s">
        <v>151</v>
      </c>
      <c r="B9" s="53">
        <v>4.0000000000000001E-3</v>
      </c>
      <c r="C9" s="53">
        <v>0.252</v>
      </c>
      <c r="D9" s="53">
        <v>0.14799999999999999</v>
      </c>
    </row>
    <row r="10" spans="1:14" x14ac:dyDescent="0.25">
      <c r="A10" s="10" t="s">
        <v>152</v>
      </c>
      <c r="B10" s="53">
        <v>0.24299999999999999</v>
      </c>
      <c r="C10" s="53">
        <v>6.2E-2</v>
      </c>
      <c r="D10" s="53">
        <v>0.13800000000000001</v>
      </c>
    </row>
    <row r="11" spans="1:14" x14ac:dyDescent="0.25">
      <c r="A11" s="10" t="s">
        <v>45</v>
      </c>
      <c r="B11" s="53">
        <v>5.4617334880323151E-2</v>
      </c>
      <c r="C11" s="53">
        <v>1.7272784372840903E-3</v>
      </c>
      <c r="D11" s="53">
        <v>2.4059659245550053E-2</v>
      </c>
    </row>
    <row r="12" spans="1:14" x14ac:dyDescent="0.25">
      <c r="A12" s="2" t="s">
        <v>46</v>
      </c>
      <c r="B12" s="53">
        <v>1.6845000214859698E-2</v>
      </c>
      <c r="C12" s="53">
        <v>3.2001758683499783E-2</v>
      </c>
      <c r="D12" s="53">
        <v>2.5601945094623772E-2</v>
      </c>
    </row>
    <row r="13" spans="1:14" x14ac:dyDescent="0.25">
      <c r="A13" s="3" t="s">
        <v>47</v>
      </c>
      <c r="B13" s="54">
        <v>1.4524515491384126E-2</v>
      </c>
      <c r="C13" s="54">
        <v>1.9659569122542554E-2</v>
      </c>
      <c r="D13" s="54">
        <v>1.7491335982436088E-2</v>
      </c>
    </row>
    <row r="14" spans="1:14" x14ac:dyDescent="0.25">
      <c r="A14" s="3" t="s">
        <v>144</v>
      </c>
      <c r="B14" s="54">
        <v>3.3045421339865065E-2</v>
      </c>
      <c r="C14" s="54">
        <v>1.2624835123421895E-2</v>
      </c>
      <c r="D14" s="54">
        <v>2.1247255638415619E-2</v>
      </c>
    </row>
    <row r="15" spans="1:14" ht="6.75" customHeight="1" x14ac:dyDescent="0.25">
      <c r="A15" s="4"/>
      <c r="B15" s="7"/>
      <c r="C15" s="8"/>
      <c r="D15" s="11"/>
    </row>
    <row r="16" spans="1:14" x14ac:dyDescent="0.25">
      <c r="A16" s="1" t="s">
        <v>39</v>
      </c>
      <c r="B16" s="5" t="s">
        <v>49</v>
      </c>
      <c r="C16" s="5" t="s">
        <v>49</v>
      </c>
      <c r="D16" s="5" t="s">
        <v>49</v>
      </c>
      <c r="L16" s="102"/>
      <c r="M16" s="102"/>
      <c r="N16" s="102"/>
    </row>
    <row r="17" spans="1:14" x14ac:dyDescent="0.25">
      <c r="A17" s="2" t="s">
        <v>146</v>
      </c>
      <c r="B17" s="50">
        <v>23300</v>
      </c>
      <c r="C17" s="50">
        <v>31800</v>
      </c>
      <c r="D17" s="50">
        <v>55100</v>
      </c>
      <c r="I17" s="74"/>
      <c r="J17" s="104"/>
    </row>
    <row r="18" spans="1:14" x14ac:dyDescent="0.25">
      <c r="A18" s="2" t="s">
        <v>50</v>
      </c>
      <c r="B18" s="53">
        <v>5.0514626218851569E-2</v>
      </c>
      <c r="C18" s="53">
        <v>5.811982853155219E-2</v>
      </c>
      <c r="D18" s="53">
        <v>5.489520528280218E-2</v>
      </c>
      <c r="I18" s="74"/>
      <c r="L18" s="102"/>
      <c r="M18" s="102"/>
      <c r="N18" s="102"/>
    </row>
    <row r="19" spans="1:14" x14ac:dyDescent="0.25">
      <c r="A19" s="64" t="s">
        <v>48</v>
      </c>
      <c r="B19" s="131">
        <v>21300</v>
      </c>
      <c r="C19" s="131">
        <v>29800</v>
      </c>
      <c r="D19" s="131">
        <v>51200</v>
      </c>
      <c r="G19" s="130"/>
      <c r="H19" s="131"/>
      <c r="I19" s="131"/>
      <c r="J19" s="131"/>
    </row>
    <row r="20" spans="1:14" x14ac:dyDescent="0.25">
      <c r="A20" s="64" t="s">
        <v>50</v>
      </c>
      <c r="B20" s="65">
        <v>6.4562840165776209E-2</v>
      </c>
      <c r="C20" s="65">
        <v>7.1739052340410239E-2</v>
      </c>
      <c r="D20" s="65">
        <v>6.8736419856259404E-2</v>
      </c>
      <c r="G20" s="130"/>
      <c r="H20" s="132"/>
      <c r="I20" s="132"/>
      <c r="J20" s="132"/>
    </row>
    <row r="21" spans="1:14" ht="33" customHeight="1" x14ac:dyDescent="0.25">
      <c r="A21" s="137" t="s">
        <v>156</v>
      </c>
      <c r="B21" s="137"/>
      <c r="C21" s="137"/>
      <c r="D21" s="137"/>
      <c r="H21" s="136"/>
      <c r="I21" s="136"/>
      <c r="J21" s="136"/>
    </row>
    <row r="22" spans="1:14" ht="27" customHeight="1" x14ac:dyDescent="0.25">
      <c r="A22" s="138" t="s">
        <v>157</v>
      </c>
      <c r="B22" s="138"/>
      <c r="C22" s="138"/>
      <c r="D22" s="138"/>
    </row>
    <row r="23" spans="1:14" ht="14.25" customHeight="1" x14ac:dyDescent="0.25">
      <c r="A23" s="139" t="s">
        <v>51</v>
      </c>
      <c r="B23" s="139"/>
      <c r="C23" s="139"/>
      <c r="D23" s="139"/>
    </row>
    <row r="24" spans="1:14" ht="22.5" customHeight="1" x14ac:dyDescent="0.25">
      <c r="A24" s="138" t="s">
        <v>52</v>
      </c>
      <c r="B24" s="138"/>
      <c r="C24" s="138"/>
      <c r="D24" s="138"/>
    </row>
    <row r="25" spans="1:14" x14ac:dyDescent="0.25">
      <c r="A25" s="100" t="s">
        <v>139</v>
      </c>
    </row>
    <row r="27" spans="1:14" x14ac:dyDescent="0.25">
      <c r="B27" s="127"/>
      <c r="C27" s="128"/>
      <c r="D27" s="128"/>
      <c r="E27" s="128"/>
    </row>
    <row r="28" spans="1:14" x14ac:dyDescent="0.25">
      <c r="B28" s="127"/>
      <c r="C28" s="129"/>
      <c r="D28" s="129"/>
      <c r="E28" s="129"/>
      <c r="F28" s="52"/>
      <c r="G28" s="52"/>
      <c r="H28" s="52"/>
    </row>
    <row r="29" spans="1:14" x14ac:dyDescent="0.25">
      <c r="B29" s="133">
        <v>21320</v>
      </c>
      <c r="C29" s="134">
        <v>29834</v>
      </c>
      <c r="D29" s="135">
        <v>51154</v>
      </c>
      <c r="G29" s="52"/>
      <c r="H29" s="52"/>
      <c r="I29" s="52"/>
    </row>
    <row r="30" spans="1:14" x14ac:dyDescent="0.25">
      <c r="G30" s="52"/>
      <c r="H30" s="52"/>
      <c r="I30" s="52"/>
    </row>
    <row r="31" spans="1:14" x14ac:dyDescent="0.25">
      <c r="F31" s="52"/>
      <c r="G31" s="52"/>
      <c r="H31" s="52"/>
      <c r="I31" s="52"/>
    </row>
    <row r="32" spans="1:14" x14ac:dyDescent="0.25">
      <c r="G32" s="52"/>
      <c r="H32" s="52"/>
      <c r="I32" s="52"/>
    </row>
    <row r="33" spans="2:9" x14ac:dyDescent="0.25">
      <c r="G33" s="52"/>
      <c r="H33" s="52"/>
      <c r="I33" s="52"/>
    </row>
    <row r="34" spans="2:9" x14ac:dyDescent="0.25">
      <c r="G34" s="52"/>
      <c r="H34" s="52"/>
      <c r="I34" s="52"/>
    </row>
    <row r="35" spans="2:9" x14ac:dyDescent="0.25">
      <c r="G35" s="52"/>
      <c r="H35" s="52"/>
      <c r="I35" s="52"/>
    </row>
    <row r="36" spans="2:9" x14ac:dyDescent="0.25">
      <c r="G36" s="52"/>
      <c r="H36" s="52"/>
      <c r="I36" s="52"/>
    </row>
    <row r="37" spans="2:9" x14ac:dyDescent="0.25">
      <c r="G37" s="52"/>
      <c r="H37" s="52"/>
      <c r="I37" s="52"/>
    </row>
    <row r="38" spans="2:9" x14ac:dyDescent="0.25">
      <c r="G38" s="52"/>
      <c r="H38" s="52"/>
      <c r="I38" s="52"/>
    </row>
    <row r="39" spans="2:9" x14ac:dyDescent="0.25">
      <c r="G39" s="52"/>
      <c r="H39" s="52"/>
      <c r="I39" s="52"/>
    </row>
    <row r="41" spans="2:9" x14ac:dyDescent="0.25">
      <c r="C41" s="52"/>
      <c r="D41" s="52"/>
      <c r="E41" s="52"/>
    </row>
    <row r="46" spans="2:9" x14ac:dyDescent="0.25">
      <c r="B46" s="52"/>
      <c r="C46" s="52"/>
      <c r="D46" s="52"/>
    </row>
  </sheetData>
  <mergeCells count="4">
    <mergeCell ref="A21:D21"/>
    <mergeCell ref="A22:D22"/>
    <mergeCell ref="A23:D23"/>
    <mergeCell ref="A24:D24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I16" sqref="I16"/>
    </sheetView>
  </sheetViews>
  <sheetFormatPr baseColWidth="10" defaultRowHeight="15" x14ac:dyDescent="0.25"/>
  <cols>
    <col min="1" max="1" width="35.125" bestFit="1" customWidth="1"/>
    <col min="2" max="2" width="8.25" customWidth="1"/>
    <col min="5" max="5" width="7.375" customWidth="1"/>
    <col min="6" max="6" width="8.625" customWidth="1"/>
    <col min="7" max="7" width="8.125" customWidth="1"/>
  </cols>
  <sheetData>
    <row r="1" spans="1:4" x14ac:dyDescent="0.25">
      <c r="A1" s="6" t="s">
        <v>143</v>
      </c>
    </row>
    <row r="2" spans="1:4" x14ac:dyDescent="0.25">
      <c r="A2" s="12" t="s">
        <v>139</v>
      </c>
    </row>
    <row r="4" spans="1:4" s="49" customFormat="1" ht="21.75" customHeight="1" x14ac:dyDescent="0.25">
      <c r="A4" s="114" t="s">
        <v>11</v>
      </c>
      <c r="B4" s="115" t="s">
        <v>12</v>
      </c>
    </row>
    <row r="5" spans="1:4" x14ac:dyDescent="0.25">
      <c r="A5" s="94" t="s">
        <v>17</v>
      </c>
      <c r="B5" s="107">
        <v>3900</v>
      </c>
      <c r="C5" s="73"/>
      <c r="D5" s="52"/>
    </row>
    <row r="6" spans="1:4" x14ac:dyDescent="0.25">
      <c r="A6" s="94" t="s">
        <v>19</v>
      </c>
      <c r="B6" s="107">
        <v>3700</v>
      </c>
      <c r="C6" s="73"/>
      <c r="D6" s="52"/>
    </row>
    <row r="7" spans="1:4" x14ac:dyDescent="0.25">
      <c r="A7" s="94" t="s">
        <v>14</v>
      </c>
      <c r="B7" s="107">
        <v>3000</v>
      </c>
      <c r="C7" s="73"/>
      <c r="D7" s="52"/>
    </row>
    <row r="8" spans="1:4" x14ac:dyDescent="0.25">
      <c r="A8" s="94" t="s">
        <v>16</v>
      </c>
      <c r="B8" s="107">
        <v>2500</v>
      </c>
      <c r="C8" s="73"/>
      <c r="D8" s="52"/>
    </row>
    <row r="9" spans="1:4" x14ac:dyDescent="0.25">
      <c r="A9" s="94" t="s">
        <v>22</v>
      </c>
      <c r="B9" s="107">
        <v>2100</v>
      </c>
      <c r="C9" s="73"/>
      <c r="D9" s="52"/>
    </row>
    <row r="10" spans="1:4" x14ac:dyDescent="0.25">
      <c r="A10" s="94" t="s">
        <v>13</v>
      </c>
      <c r="B10" s="107">
        <v>1500</v>
      </c>
      <c r="C10" s="73"/>
      <c r="D10" s="52"/>
    </row>
    <row r="11" spans="1:4" x14ac:dyDescent="0.25">
      <c r="A11" s="94" t="s">
        <v>25</v>
      </c>
      <c r="B11" s="107">
        <v>1500</v>
      </c>
      <c r="C11" s="73"/>
      <c r="D11" s="52"/>
    </row>
    <row r="12" spans="1:4" x14ac:dyDescent="0.25">
      <c r="A12" s="94" t="s">
        <v>18</v>
      </c>
      <c r="B12" s="98">
        <v>1100</v>
      </c>
      <c r="C12" s="73"/>
      <c r="D12" s="52"/>
    </row>
    <row r="13" spans="1:4" x14ac:dyDescent="0.25">
      <c r="A13" s="94" t="s">
        <v>20</v>
      </c>
      <c r="B13" s="98">
        <v>1000</v>
      </c>
      <c r="C13" s="73"/>
      <c r="D13" s="52"/>
    </row>
    <row r="14" spans="1:4" x14ac:dyDescent="0.25">
      <c r="A14" s="94" t="s">
        <v>24</v>
      </c>
      <c r="B14" s="98">
        <v>1000</v>
      </c>
      <c r="C14" s="73"/>
      <c r="D14" s="52"/>
    </row>
    <row r="15" spans="1:4" x14ac:dyDescent="0.25">
      <c r="A15" s="94" t="s">
        <v>21</v>
      </c>
      <c r="B15" s="98">
        <v>800</v>
      </c>
      <c r="C15" s="73"/>
      <c r="D15" s="52"/>
    </row>
    <row r="16" spans="1:4" x14ac:dyDescent="0.25">
      <c r="A16" s="94" t="s">
        <v>15</v>
      </c>
      <c r="B16" s="98">
        <v>500</v>
      </c>
      <c r="C16" s="73"/>
      <c r="D16" s="52"/>
    </row>
    <row r="17" spans="1:4" x14ac:dyDescent="0.25">
      <c r="A17" s="94" t="s">
        <v>26</v>
      </c>
      <c r="B17" s="98">
        <v>500</v>
      </c>
      <c r="C17" s="73"/>
      <c r="D17" s="52"/>
    </row>
    <row r="18" spans="1:4" x14ac:dyDescent="0.25">
      <c r="A18" s="94" t="s">
        <v>23</v>
      </c>
      <c r="B18" s="98">
        <v>200</v>
      </c>
      <c r="C18" s="73"/>
      <c r="D18" s="52"/>
    </row>
    <row r="19" spans="1:4" x14ac:dyDescent="0.25">
      <c r="A19" s="90" t="s">
        <v>27</v>
      </c>
      <c r="B19" s="106">
        <v>23300</v>
      </c>
      <c r="D19" s="52"/>
    </row>
    <row r="20" spans="1:4" x14ac:dyDescent="0.25">
      <c r="A20" s="94" t="s">
        <v>31</v>
      </c>
      <c r="B20" s="107">
        <v>9500</v>
      </c>
      <c r="C20" s="73"/>
    </row>
    <row r="21" spans="1:4" x14ac:dyDescent="0.25">
      <c r="A21" s="94" t="s">
        <v>37</v>
      </c>
      <c r="B21" s="107">
        <v>9400</v>
      </c>
      <c r="C21" s="73"/>
    </row>
    <row r="22" spans="1:4" x14ac:dyDescent="0.25">
      <c r="A22" s="94" t="s">
        <v>34</v>
      </c>
      <c r="B22" s="107">
        <v>4200</v>
      </c>
      <c r="C22" s="73"/>
    </row>
    <row r="23" spans="1:4" x14ac:dyDescent="0.25">
      <c r="A23" s="94" t="s">
        <v>35</v>
      </c>
      <c r="B23" s="107">
        <v>1700</v>
      </c>
      <c r="C23" s="73"/>
    </row>
    <row r="24" spans="1:4" x14ac:dyDescent="0.25">
      <c r="A24" s="94" t="s">
        <v>33</v>
      </c>
      <c r="B24" s="107">
        <v>1500</v>
      </c>
      <c r="C24" s="73"/>
    </row>
    <row r="25" spans="1:4" x14ac:dyDescent="0.25">
      <c r="A25" s="94" t="s">
        <v>29</v>
      </c>
      <c r="B25" s="107">
        <v>1400</v>
      </c>
      <c r="C25" s="73"/>
    </row>
    <row r="26" spans="1:4" x14ac:dyDescent="0.25">
      <c r="A26" s="94" t="s">
        <v>28</v>
      </c>
      <c r="B26" s="107">
        <v>1300</v>
      </c>
      <c r="C26" s="73"/>
    </row>
    <row r="27" spans="1:4" x14ac:dyDescent="0.25">
      <c r="A27" s="94" t="s">
        <v>32</v>
      </c>
      <c r="B27" s="107">
        <v>1300</v>
      </c>
      <c r="C27" s="73"/>
    </row>
    <row r="28" spans="1:4" x14ac:dyDescent="0.25">
      <c r="A28" s="94" t="s">
        <v>30</v>
      </c>
      <c r="B28" s="98">
        <v>1000</v>
      </c>
      <c r="C28" s="73"/>
    </row>
    <row r="29" spans="1:4" x14ac:dyDescent="0.25">
      <c r="A29" s="94" t="s">
        <v>36</v>
      </c>
      <c r="B29" s="98">
        <v>500</v>
      </c>
      <c r="C29" s="73"/>
    </row>
    <row r="30" spans="1:4" x14ac:dyDescent="0.25">
      <c r="A30" s="90" t="s">
        <v>38</v>
      </c>
      <c r="B30" s="106">
        <v>31800</v>
      </c>
    </row>
    <row r="31" spans="1:4" ht="6.75" customHeight="1" x14ac:dyDescent="0.25">
      <c r="A31" s="95"/>
      <c r="B31" s="99"/>
    </row>
    <row r="32" spans="1:4" x14ac:dyDescent="0.25">
      <c r="A32" s="90" t="s">
        <v>2</v>
      </c>
      <c r="B32" s="106">
        <v>55100</v>
      </c>
    </row>
    <row r="33" spans="1:1" x14ac:dyDescent="0.25">
      <c r="A33" s="100" t="s">
        <v>139</v>
      </c>
    </row>
  </sheetData>
  <sortState ref="A20:B29">
    <sortCondition descending="1" ref="B20:B29"/>
  </sortState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baseColWidth="10" defaultRowHeight="15" x14ac:dyDescent="0.25"/>
  <cols>
    <col min="1" max="1" width="38.125" customWidth="1"/>
    <col min="3" max="3" width="12.375" customWidth="1"/>
    <col min="4" max="4" width="14.625" customWidth="1"/>
    <col min="5" max="5" width="13.25" customWidth="1"/>
  </cols>
  <sheetData>
    <row r="1" spans="1:4" x14ac:dyDescent="0.25">
      <c r="A1" s="6" t="s">
        <v>168</v>
      </c>
      <c r="D1" s="19"/>
    </row>
    <row r="2" spans="1:4" x14ac:dyDescent="0.25">
      <c r="A2" s="12" t="s">
        <v>139</v>
      </c>
      <c r="D2" s="19"/>
    </row>
    <row r="3" spans="1:4" x14ac:dyDescent="0.25">
      <c r="D3" s="19"/>
    </row>
    <row r="4" spans="1:4" x14ac:dyDescent="0.25">
      <c r="D4" s="19"/>
    </row>
    <row r="5" spans="1:4" s="80" customFormat="1" ht="21.75" customHeight="1" x14ac:dyDescent="0.25">
      <c r="A5" s="117" t="s">
        <v>133</v>
      </c>
      <c r="B5" s="118" t="s">
        <v>138</v>
      </c>
      <c r="C5" s="118" t="s">
        <v>142</v>
      </c>
      <c r="D5" s="118" t="s">
        <v>134</v>
      </c>
    </row>
    <row r="6" spans="1:4" x14ac:dyDescent="0.25">
      <c r="A6" s="13" t="s">
        <v>90</v>
      </c>
      <c r="B6" s="14">
        <v>2732</v>
      </c>
      <c r="C6" s="14">
        <v>2792</v>
      </c>
      <c r="D6" s="43">
        <f>((C6-B6)/B6)*100</f>
        <v>2.1961932650073206</v>
      </c>
    </row>
    <row r="7" spans="1:4" x14ac:dyDescent="0.25">
      <c r="A7" s="13" t="s">
        <v>91</v>
      </c>
      <c r="B7" s="15">
        <v>7234</v>
      </c>
      <c r="C7" s="15">
        <v>7380</v>
      </c>
      <c r="D7" s="43">
        <f t="shared" ref="D7:D51" si="0">((C7-B7)/B7)*100</f>
        <v>2.0182471661598012</v>
      </c>
    </row>
    <row r="8" spans="1:4" x14ac:dyDescent="0.25">
      <c r="A8" s="13" t="s">
        <v>92</v>
      </c>
      <c r="B8" s="15">
        <v>7354</v>
      </c>
      <c r="C8" s="15">
        <v>7561</v>
      </c>
      <c r="D8" s="43">
        <f t="shared" si="0"/>
        <v>2.8147946695675823</v>
      </c>
    </row>
    <row r="9" spans="1:4" x14ac:dyDescent="0.25">
      <c r="A9" s="44" t="s">
        <v>93</v>
      </c>
      <c r="B9" s="45">
        <v>17320</v>
      </c>
      <c r="C9" s="45">
        <v>17733</v>
      </c>
      <c r="D9" s="43">
        <f t="shared" si="0"/>
        <v>2.384526558891455</v>
      </c>
    </row>
    <row r="10" spans="1:4" x14ac:dyDescent="0.25">
      <c r="A10" s="13" t="s">
        <v>94</v>
      </c>
      <c r="B10" s="15">
        <v>2361</v>
      </c>
      <c r="C10" s="15">
        <v>2404</v>
      </c>
      <c r="D10" s="43">
        <f t="shared" si="0"/>
        <v>1.8212621770436255</v>
      </c>
    </row>
    <row r="11" spans="1:4" x14ac:dyDescent="0.25">
      <c r="A11" s="13" t="s">
        <v>95</v>
      </c>
      <c r="B11" s="15">
        <v>2651</v>
      </c>
      <c r="C11" s="15">
        <v>2824</v>
      </c>
      <c r="D11" s="43">
        <f t="shared" si="0"/>
        <v>6.5258393059222932</v>
      </c>
    </row>
    <row r="12" spans="1:4" x14ac:dyDescent="0.25">
      <c r="A12" s="44" t="s">
        <v>96</v>
      </c>
      <c r="B12" s="45">
        <v>5012</v>
      </c>
      <c r="C12" s="45">
        <v>5228</v>
      </c>
      <c r="D12" s="43">
        <f t="shared" si="0"/>
        <v>4.3096568236233042</v>
      </c>
    </row>
    <row r="13" spans="1:4" x14ac:dyDescent="0.25">
      <c r="A13" s="13" t="s">
        <v>97</v>
      </c>
      <c r="B13" s="15">
        <v>6653</v>
      </c>
      <c r="C13" s="15">
        <v>6715</v>
      </c>
      <c r="D13" s="43">
        <f t="shared" si="0"/>
        <v>0.93191041635352478</v>
      </c>
    </row>
    <row r="14" spans="1:4" x14ac:dyDescent="0.25">
      <c r="A14" s="44" t="s">
        <v>98</v>
      </c>
      <c r="B14" s="45">
        <v>6653</v>
      </c>
      <c r="C14" s="45">
        <v>6715</v>
      </c>
      <c r="D14" s="43">
        <f t="shared" si="0"/>
        <v>0.93191041635352478</v>
      </c>
    </row>
    <row r="15" spans="1:4" x14ac:dyDescent="0.25">
      <c r="A15" s="13" t="s">
        <v>99</v>
      </c>
      <c r="B15" s="15">
        <v>4511</v>
      </c>
      <c r="C15" s="15">
        <v>4541</v>
      </c>
      <c r="D15" s="43">
        <f t="shared" si="0"/>
        <v>0.66504101086233658</v>
      </c>
    </row>
    <row r="16" spans="1:4" x14ac:dyDescent="0.25">
      <c r="A16" s="46" t="s">
        <v>100</v>
      </c>
      <c r="B16" s="45">
        <v>4511</v>
      </c>
      <c r="C16" s="45">
        <v>4541</v>
      </c>
      <c r="D16" s="43">
        <f t="shared" si="0"/>
        <v>0.66504101086233658</v>
      </c>
    </row>
    <row r="17" spans="1:4" x14ac:dyDescent="0.25">
      <c r="A17" s="13" t="s">
        <v>101</v>
      </c>
      <c r="B17" s="15">
        <v>426</v>
      </c>
      <c r="C17" s="15">
        <v>417</v>
      </c>
      <c r="D17" s="43">
        <f t="shared" si="0"/>
        <v>-2.112676056338028</v>
      </c>
    </row>
    <row r="18" spans="1:4" x14ac:dyDescent="0.25">
      <c r="A18" s="44" t="s">
        <v>102</v>
      </c>
      <c r="B18" s="45">
        <v>426</v>
      </c>
      <c r="C18" s="45">
        <v>417</v>
      </c>
      <c r="D18" s="43">
        <f t="shared" si="0"/>
        <v>-2.112676056338028</v>
      </c>
    </row>
    <row r="19" spans="1:4" x14ac:dyDescent="0.25">
      <c r="A19" s="13" t="s">
        <v>103</v>
      </c>
      <c r="B19" s="15">
        <v>5476</v>
      </c>
      <c r="C19" s="15">
        <v>5705</v>
      </c>
      <c r="D19" s="43">
        <f t="shared" si="0"/>
        <v>4.1818845872899928</v>
      </c>
    </row>
    <row r="20" spans="1:4" x14ac:dyDescent="0.25">
      <c r="A20" s="40" t="s">
        <v>104</v>
      </c>
      <c r="B20" s="41">
        <v>3302</v>
      </c>
      <c r="C20" s="41">
        <v>3381</v>
      </c>
      <c r="D20" s="43">
        <f t="shared" si="0"/>
        <v>2.3924894003634161</v>
      </c>
    </row>
    <row r="21" spans="1:4" x14ac:dyDescent="0.25">
      <c r="A21" s="13" t="s">
        <v>105</v>
      </c>
      <c r="B21" s="15">
        <v>4000</v>
      </c>
      <c r="C21" s="15">
        <v>4041</v>
      </c>
      <c r="D21" s="43">
        <f t="shared" si="0"/>
        <v>1.0250000000000001</v>
      </c>
    </row>
    <row r="22" spans="1:4" x14ac:dyDescent="0.25">
      <c r="A22" s="44" t="s">
        <v>106</v>
      </c>
      <c r="B22" s="45">
        <v>12778</v>
      </c>
      <c r="C22" s="45">
        <v>13127</v>
      </c>
      <c r="D22" s="43">
        <f t="shared" si="0"/>
        <v>2.7312568477069963</v>
      </c>
    </row>
    <row r="23" spans="1:4" x14ac:dyDescent="0.25">
      <c r="A23" s="13" t="s">
        <v>136</v>
      </c>
      <c r="B23" s="15">
        <v>451</v>
      </c>
      <c r="C23" s="15">
        <v>478</v>
      </c>
      <c r="D23" s="43">
        <f t="shared" si="0"/>
        <v>5.9866962305986693</v>
      </c>
    </row>
    <row r="24" spans="1:4" ht="23.25" x14ac:dyDescent="0.25">
      <c r="A24" s="46" t="s">
        <v>137</v>
      </c>
      <c r="B24" s="45">
        <v>451</v>
      </c>
      <c r="C24" s="45">
        <v>478</v>
      </c>
      <c r="D24" s="43">
        <f t="shared" si="0"/>
        <v>5.9866962305986693</v>
      </c>
    </row>
    <row r="25" spans="1:4" x14ac:dyDescent="0.25">
      <c r="A25" s="13" t="s">
        <v>107</v>
      </c>
      <c r="B25" s="14">
        <v>182</v>
      </c>
      <c r="C25" s="14">
        <v>183</v>
      </c>
      <c r="D25" s="43">
        <f t="shared" si="0"/>
        <v>0.5494505494505495</v>
      </c>
    </row>
    <row r="26" spans="1:4" x14ac:dyDescent="0.25">
      <c r="A26" s="44" t="s">
        <v>108</v>
      </c>
      <c r="B26" s="45">
        <v>182</v>
      </c>
      <c r="C26" s="45">
        <v>183</v>
      </c>
      <c r="D26" s="43">
        <f t="shared" si="0"/>
        <v>0.5494505494505495</v>
      </c>
    </row>
    <row r="27" spans="1:4" x14ac:dyDescent="0.25">
      <c r="A27" s="13" t="s">
        <v>109</v>
      </c>
      <c r="B27" s="14">
        <v>3311</v>
      </c>
      <c r="C27" s="14">
        <v>3604</v>
      </c>
      <c r="D27" s="43">
        <f t="shared" si="0"/>
        <v>8.8492902446390822</v>
      </c>
    </row>
    <row r="28" spans="1:4" x14ac:dyDescent="0.25">
      <c r="A28" s="16" t="s">
        <v>110</v>
      </c>
      <c r="B28" s="14">
        <v>7300</v>
      </c>
      <c r="C28" s="14">
        <v>7672</v>
      </c>
      <c r="D28" s="43">
        <f t="shared" si="0"/>
        <v>5.095890410958904</v>
      </c>
    </row>
    <row r="29" spans="1:4" x14ac:dyDescent="0.25">
      <c r="A29" s="44" t="s">
        <v>111</v>
      </c>
      <c r="B29" s="45">
        <v>10611</v>
      </c>
      <c r="C29" s="45">
        <v>11276</v>
      </c>
      <c r="D29" s="43">
        <f t="shared" si="0"/>
        <v>6.2670813306945625</v>
      </c>
    </row>
    <row r="30" spans="1:4" x14ac:dyDescent="0.25">
      <c r="A30" s="13" t="s">
        <v>112</v>
      </c>
      <c r="B30" s="14">
        <v>7527</v>
      </c>
      <c r="C30" s="14">
        <v>7894</v>
      </c>
      <c r="D30" s="43">
        <f t="shared" si="0"/>
        <v>4.8757805234489169</v>
      </c>
    </row>
    <row r="31" spans="1:4" x14ac:dyDescent="0.25">
      <c r="A31" s="40" t="s">
        <v>113</v>
      </c>
      <c r="B31" s="41">
        <v>2043</v>
      </c>
      <c r="C31" s="41">
        <v>2080</v>
      </c>
      <c r="D31" s="43">
        <f t="shared" si="0"/>
        <v>1.811062163485071</v>
      </c>
    </row>
    <row r="32" spans="1:4" x14ac:dyDescent="0.25">
      <c r="A32" s="42" t="s">
        <v>114</v>
      </c>
      <c r="B32" s="41">
        <v>7524</v>
      </c>
      <c r="C32" s="41">
        <v>7723</v>
      </c>
      <c r="D32" s="43">
        <f t="shared" si="0"/>
        <v>2.6448697501329077</v>
      </c>
    </row>
    <row r="33" spans="1:4" x14ac:dyDescent="0.25">
      <c r="A33" s="47" t="s">
        <v>115</v>
      </c>
      <c r="B33" s="48">
        <v>17094</v>
      </c>
      <c r="C33" s="48">
        <v>17697</v>
      </c>
      <c r="D33" s="43">
        <f t="shared" si="0"/>
        <v>3.5275535275535277</v>
      </c>
    </row>
    <row r="34" spans="1:4" x14ac:dyDescent="0.25">
      <c r="A34" s="9" t="s">
        <v>116</v>
      </c>
      <c r="B34" s="9">
        <v>2908</v>
      </c>
      <c r="C34" s="9">
        <v>2962</v>
      </c>
      <c r="D34" s="43">
        <f t="shared" si="0"/>
        <v>1.8569463548830811</v>
      </c>
    </row>
    <row r="35" spans="1:4" x14ac:dyDescent="0.25">
      <c r="A35" s="9" t="s">
        <v>117</v>
      </c>
      <c r="B35" s="9">
        <v>4103</v>
      </c>
      <c r="C35" s="9">
        <v>4118</v>
      </c>
      <c r="D35" s="43">
        <f t="shared" si="0"/>
        <v>0.36558615647087495</v>
      </c>
    </row>
    <row r="36" spans="1:4" x14ac:dyDescent="0.25">
      <c r="A36" s="47" t="s">
        <v>118</v>
      </c>
      <c r="B36" s="47">
        <v>7011</v>
      </c>
      <c r="C36" s="47">
        <v>7080</v>
      </c>
      <c r="D36" s="43">
        <f t="shared" si="0"/>
        <v>0.98416773641420618</v>
      </c>
    </row>
    <row r="37" spans="1:4" x14ac:dyDescent="0.25">
      <c r="A37" s="9" t="s">
        <v>119</v>
      </c>
      <c r="B37" s="9">
        <v>5207</v>
      </c>
      <c r="C37" s="9">
        <v>5245</v>
      </c>
      <c r="D37" s="43">
        <f t="shared" si="0"/>
        <v>0.72978682542730933</v>
      </c>
    </row>
    <row r="38" spans="1:4" x14ac:dyDescent="0.25">
      <c r="A38" s="9" t="s">
        <v>120</v>
      </c>
      <c r="B38" s="9">
        <v>1778</v>
      </c>
      <c r="C38" s="9">
        <v>1839</v>
      </c>
      <c r="D38" s="43">
        <f t="shared" si="0"/>
        <v>3.4308211473565802</v>
      </c>
    </row>
    <row r="39" spans="1:4" x14ac:dyDescent="0.25">
      <c r="A39" s="9" t="s">
        <v>121</v>
      </c>
      <c r="B39" s="9">
        <v>3097</v>
      </c>
      <c r="C39" s="9">
        <v>3158</v>
      </c>
      <c r="D39" s="43">
        <f t="shared" si="0"/>
        <v>1.9696480464966095</v>
      </c>
    </row>
    <row r="40" spans="1:4" x14ac:dyDescent="0.25">
      <c r="A40" s="47" t="s">
        <v>122</v>
      </c>
      <c r="B40" s="47">
        <v>10082</v>
      </c>
      <c r="C40" s="47">
        <v>10242</v>
      </c>
      <c r="D40" s="43">
        <f t="shared" si="0"/>
        <v>1.5869867089863123</v>
      </c>
    </row>
    <row r="41" spans="1:4" x14ac:dyDescent="0.25">
      <c r="A41" s="9" t="s">
        <v>123</v>
      </c>
      <c r="B41" s="9">
        <v>3925</v>
      </c>
      <c r="C41" s="9">
        <v>3945</v>
      </c>
      <c r="D41" s="43">
        <f t="shared" si="0"/>
        <v>0.50955414012738853</v>
      </c>
    </row>
    <row r="42" spans="1:4" x14ac:dyDescent="0.25">
      <c r="A42" s="9" t="s">
        <v>124</v>
      </c>
      <c r="B42" s="9">
        <v>6653</v>
      </c>
      <c r="C42" s="9">
        <v>6702</v>
      </c>
      <c r="D42" s="43">
        <f t="shared" si="0"/>
        <v>0.73650984518262441</v>
      </c>
    </row>
    <row r="43" spans="1:4" x14ac:dyDescent="0.25">
      <c r="A43" s="47" t="s">
        <v>125</v>
      </c>
      <c r="B43" s="47">
        <v>10578</v>
      </c>
      <c r="C43" s="47">
        <v>10647</v>
      </c>
      <c r="D43" s="43">
        <f t="shared" si="0"/>
        <v>0.6522972206466251</v>
      </c>
    </row>
    <row r="44" spans="1:4" x14ac:dyDescent="0.25">
      <c r="A44" s="9" t="s">
        <v>126</v>
      </c>
      <c r="B44" s="9">
        <v>5716</v>
      </c>
      <c r="C44" s="9">
        <v>5722</v>
      </c>
      <c r="D44" s="43">
        <f t="shared" si="0"/>
        <v>0.10496850944716585</v>
      </c>
    </row>
    <row r="45" spans="1:4" x14ac:dyDescent="0.25">
      <c r="A45" s="47" t="s">
        <v>127</v>
      </c>
      <c r="B45" s="47">
        <v>5716</v>
      </c>
      <c r="C45" s="47">
        <v>5722</v>
      </c>
      <c r="D45" s="43">
        <f t="shared" si="0"/>
        <v>0.10496850944716585</v>
      </c>
    </row>
    <row r="46" spans="1:4" x14ac:dyDescent="0.25">
      <c r="A46" s="9" t="s">
        <v>128</v>
      </c>
      <c r="B46" s="9">
        <v>4299</v>
      </c>
      <c r="C46" s="9">
        <v>4342</v>
      </c>
      <c r="D46" s="43">
        <f t="shared" si="0"/>
        <v>1.0002326122354035</v>
      </c>
    </row>
    <row r="47" spans="1:4" x14ac:dyDescent="0.25">
      <c r="A47" s="9" t="s">
        <v>129</v>
      </c>
      <c r="B47" s="9">
        <v>3481</v>
      </c>
      <c r="C47" s="9">
        <v>3617</v>
      </c>
      <c r="D47" s="43">
        <f t="shared" si="0"/>
        <v>3.9069232979029014</v>
      </c>
    </row>
    <row r="48" spans="1:4" x14ac:dyDescent="0.25">
      <c r="A48" s="47" t="s">
        <v>130</v>
      </c>
      <c r="B48" s="47">
        <v>7780</v>
      </c>
      <c r="C48" s="47">
        <v>7959</v>
      </c>
      <c r="D48" s="43">
        <f t="shared" si="0"/>
        <v>2.3007712082262213</v>
      </c>
    </row>
    <row r="49" spans="1:4" x14ac:dyDescent="0.25">
      <c r="A49" s="9" t="s">
        <v>131</v>
      </c>
      <c r="B49" s="9">
        <v>579</v>
      </c>
      <c r="C49" s="9">
        <v>659</v>
      </c>
      <c r="D49" s="43">
        <f t="shared" si="0"/>
        <v>13.81692573402418</v>
      </c>
    </row>
    <row r="50" spans="1:4" x14ac:dyDescent="0.25">
      <c r="A50" s="47" t="s">
        <v>132</v>
      </c>
      <c r="B50" s="47">
        <v>579</v>
      </c>
      <c r="C50" s="47">
        <v>659</v>
      </c>
      <c r="D50" s="43">
        <f t="shared" si="0"/>
        <v>13.81692573402418</v>
      </c>
    </row>
    <row r="51" spans="1:4" s="80" customFormat="1" x14ac:dyDescent="0.25">
      <c r="A51" s="119" t="s">
        <v>39</v>
      </c>
      <c r="B51" s="120">
        <f>B9+B12+B14+B16+B18+B22+B24+B26+B29+B33+B36+B40+B43+B45+B48+B50</f>
        <v>116784</v>
      </c>
      <c r="C51" s="120">
        <f>C9+C12+C14+C16+C18+C22+C24+C26+C29+C33+C36+C40+C43+C45+C48+C50</f>
        <v>119704</v>
      </c>
      <c r="D51" s="121">
        <f t="shared" si="0"/>
        <v>2.5003425126729688</v>
      </c>
    </row>
  </sheetData>
  <pageMargins left="0.23622047244094491" right="0.23622047244094491" top="0.74803149606299213" bottom="0.74803149606299213" header="0.31496062992125984" footer="0.31496062992125984"/>
  <pageSetup paperSize="9" scale="97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/>
  </sheetViews>
  <sheetFormatPr baseColWidth="10" defaultRowHeight="15" x14ac:dyDescent="0.25"/>
  <cols>
    <col min="1" max="1" width="61.5" customWidth="1"/>
    <col min="2" max="2" width="23.125" customWidth="1"/>
    <col min="4" max="4" width="9.625" customWidth="1"/>
    <col min="5" max="5" width="11" style="19" customWidth="1"/>
    <col min="6" max="6" width="12.375" bestFit="1" customWidth="1"/>
  </cols>
  <sheetData>
    <row r="1" spans="1:8" x14ac:dyDescent="0.25">
      <c r="A1" s="6" t="s">
        <v>148</v>
      </c>
    </row>
    <row r="2" spans="1:8" x14ac:dyDescent="0.25">
      <c r="A2" s="12" t="s">
        <v>139</v>
      </c>
    </row>
    <row r="4" spans="1:8" ht="15" customHeight="1" x14ac:dyDescent="0.25">
      <c r="A4" s="140" t="s">
        <v>11</v>
      </c>
      <c r="B4" s="141" t="s">
        <v>0</v>
      </c>
      <c r="C4" s="141" t="s">
        <v>1</v>
      </c>
      <c r="D4" s="141" t="s">
        <v>39</v>
      </c>
      <c r="E4" s="142" t="s">
        <v>55</v>
      </c>
      <c r="F4" s="122" t="s">
        <v>149</v>
      </c>
    </row>
    <row r="5" spans="1:8" x14ac:dyDescent="0.25">
      <c r="A5" s="140"/>
      <c r="B5" s="141"/>
      <c r="C5" s="141"/>
      <c r="D5" s="141"/>
      <c r="E5" s="142"/>
      <c r="F5" s="123" t="s">
        <v>56</v>
      </c>
    </row>
    <row r="6" spans="1:8" x14ac:dyDescent="0.25">
      <c r="A6" s="13" t="s">
        <v>13</v>
      </c>
      <c r="B6" s="14">
        <v>605</v>
      </c>
      <c r="C6" s="14">
        <v>914</v>
      </c>
      <c r="D6" s="14">
        <v>1519</v>
      </c>
      <c r="E6" s="20">
        <v>60.17116524028966</v>
      </c>
      <c r="F6" s="15">
        <v>1433</v>
      </c>
      <c r="H6" s="52"/>
    </row>
    <row r="7" spans="1:8" x14ac:dyDescent="0.25">
      <c r="A7" s="13" t="s">
        <v>57</v>
      </c>
      <c r="B7" s="15">
        <v>990</v>
      </c>
      <c r="C7" s="15">
        <v>1957</v>
      </c>
      <c r="D7" s="14">
        <v>2947</v>
      </c>
      <c r="E7" s="20">
        <v>66.406515100101799</v>
      </c>
      <c r="F7" s="15">
        <v>2832</v>
      </c>
      <c r="H7" s="52"/>
    </row>
    <row r="8" spans="1:8" x14ac:dyDescent="0.25">
      <c r="A8" s="13" t="s">
        <v>58</v>
      </c>
      <c r="B8" s="15">
        <v>296</v>
      </c>
      <c r="C8" s="15">
        <v>237</v>
      </c>
      <c r="D8" s="14">
        <v>533</v>
      </c>
      <c r="E8" s="20">
        <v>44.465290806754219</v>
      </c>
      <c r="F8" s="15">
        <v>481</v>
      </c>
      <c r="H8" s="52" t="s">
        <v>147</v>
      </c>
    </row>
    <row r="9" spans="1:8" x14ac:dyDescent="0.25">
      <c r="A9" s="13" t="s">
        <v>59</v>
      </c>
      <c r="B9" s="15">
        <v>2004</v>
      </c>
      <c r="C9" s="15">
        <v>476</v>
      </c>
      <c r="D9" s="14">
        <v>2480</v>
      </c>
      <c r="E9" s="20">
        <v>19.193548387096772</v>
      </c>
      <c r="F9" s="15">
        <v>2321</v>
      </c>
      <c r="H9" s="52"/>
    </row>
    <row r="10" spans="1:8" x14ac:dyDescent="0.25">
      <c r="A10" s="13" t="s">
        <v>17</v>
      </c>
      <c r="B10" s="15">
        <v>3626</v>
      </c>
      <c r="C10" s="15">
        <v>302</v>
      </c>
      <c r="D10" s="14">
        <v>3928</v>
      </c>
      <c r="E10" s="20">
        <v>7.6883910386965377</v>
      </c>
      <c r="F10" s="15">
        <v>3841</v>
      </c>
      <c r="H10" s="52"/>
    </row>
    <row r="11" spans="1:8" x14ac:dyDescent="0.25">
      <c r="A11" s="13" t="s">
        <v>18</v>
      </c>
      <c r="B11" s="15">
        <v>1002</v>
      </c>
      <c r="C11" s="15">
        <v>88</v>
      </c>
      <c r="D11" s="14">
        <v>1090</v>
      </c>
      <c r="E11" s="20">
        <v>8.0733944954128454</v>
      </c>
      <c r="F11" s="15">
        <v>909</v>
      </c>
      <c r="H11" s="52"/>
    </row>
    <row r="12" spans="1:8" x14ac:dyDescent="0.25">
      <c r="A12" s="13" t="s">
        <v>19</v>
      </c>
      <c r="B12" s="15">
        <v>3405</v>
      </c>
      <c r="C12" s="15">
        <v>267</v>
      </c>
      <c r="D12" s="14">
        <v>3672</v>
      </c>
      <c r="E12" s="20">
        <v>7.2712418300653603</v>
      </c>
      <c r="F12" s="15">
        <v>3566</v>
      </c>
      <c r="H12" s="52"/>
    </row>
    <row r="13" spans="1:8" x14ac:dyDescent="0.25">
      <c r="A13" s="13" t="s">
        <v>20</v>
      </c>
      <c r="B13" s="15">
        <v>860</v>
      </c>
      <c r="C13" s="15">
        <v>91</v>
      </c>
      <c r="D13" s="14">
        <v>951</v>
      </c>
      <c r="E13" s="20">
        <v>9.5688748685594121</v>
      </c>
      <c r="F13" s="15">
        <v>969</v>
      </c>
      <c r="H13" s="52"/>
    </row>
    <row r="14" spans="1:8" x14ac:dyDescent="0.25">
      <c r="A14" s="13" t="s">
        <v>21</v>
      </c>
      <c r="B14" s="15">
        <v>601</v>
      </c>
      <c r="C14" s="15">
        <v>237</v>
      </c>
      <c r="D14" s="14">
        <v>838</v>
      </c>
      <c r="E14" s="20">
        <v>28.281622911694509</v>
      </c>
      <c r="F14" s="15">
        <v>761</v>
      </c>
      <c r="H14" s="52"/>
    </row>
    <row r="15" spans="1:8" x14ac:dyDescent="0.25">
      <c r="A15" s="13" t="s">
        <v>22</v>
      </c>
      <c r="B15" s="15">
        <v>1723</v>
      </c>
      <c r="C15" s="15">
        <v>415</v>
      </c>
      <c r="D15" s="14">
        <v>2138</v>
      </c>
      <c r="E15" s="20">
        <v>19.410664172123479</v>
      </c>
      <c r="F15" s="15">
        <v>2014</v>
      </c>
      <c r="H15" s="52"/>
    </row>
    <row r="16" spans="1:8" x14ac:dyDescent="0.25">
      <c r="A16" s="16" t="s">
        <v>60</v>
      </c>
      <c r="B16" s="15">
        <v>73</v>
      </c>
      <c r="C16" s="15">
        <v>96</v>
      </c>
      <c r="D16" s="14">
        <v>169</v>
      </c>
      <c r="E16" s="20">
        <v>56.80473372781065</v>
      </c>
      <c r="F16" s="17">
        <v>158</v>
      </c>
      <c r="H16" s="52"/>
    </row>
    <row r="17" spans="1:8" x14ac:dyDescent="0.25">
      <c r="A17" s="13" t="s">
        <v>61</v>
      </c>
      <c r="B17" s="15">
        <v>691</v>
      </c>
      <c r="C17" s="15">
        <v>260</v>
      </c>
      <c r="D17" s="14">
        <v>951</v>
      </c>
      <c r="E17" s="20">
        <v>27.339642481598318</v>
      </c>
      <c r="F17" s="15">
        <v>838</v>
      </c>
      <c r="H17" s="52"/>
    </row>
    <row r="18" spans="1:8" x14ac:dyDescent="0.25">
      <c r="A18" s="13" t="s">
        <v>62</v>
      </c>
      <c r="B18" s="15">
        <v>1425</v>
      </c>
      <c r="C18" s="15">
        <v>87</v>
      </c>
      <c r="D18" s="14">
        <v>1512</v>
      </c>
      <c r="E18" s="20">
        <v>5.753968253968254</v>
      </c>
      <c r="F18" s="15">
        <v>1449</v>
      </c>
      <c r="H18" s="52"/>
    </row>
    <row r="19" spans="1:8" x14ac:dyDescent="0.25">
      <c r="A19" s="13" t="s">
        <v>26</v>
      </c>
      <c r="B19" s="15">
        <v>438</v>
      </c>
      <c r="C19" s="15">
        <v>105</v>
      </c>
      <c r="D19" s="14">
        <v>543</v>
      </c>
      <c r="E19" s="20">
        <v>19.337016574585636</v>
      </c>
      <c r="F19" s="15">
        <v>580</v>
      </c>
      <c r="H19" s="52"/>
    </row>
    <row r="20" spans="1:8" x14ac:dyDescent="0.25">
      <c r="A20" s="24" t="s">
        <v>63</v>
      </c>
      <c r="B20" s="25">
        <v>17739</v>
      </c>
      <c r="C20" s="25">
        <v>5532</v>
      </c>
      <c r="D20" s="45">
        <v>23271</v>
      </c>
      <c r="E20" s="26">
        <v>23.772076833827509</v>
      </c>
      <c r="F20" s="25">
        <v>22152</v>
      </c>
      <c r="H20" s="52"/>
    </row>
    <row r="21" spans="1:8" x14ac:dyDescent="0.25">
      <c r="A21" s="13" t="s">
        <v>28</v>
      </c>
      <c r="B21" s="15">
        <v>224</v>
      </c>
      <c r="C21" s="15">
        <v>1051</v>
      </c>
      <c r="D21" s="14">
        <v>1275</v>
      </c>
      <c r="E21" s="20">
        <v>82.431372549019613</v>
      </c>
      <c r="F21" s="15">
        <v>1139</v>
      </c>
      <c r="H21" s="52"/>
    </row>
    <row r="22" spans="1:8" x14ac:dyDescent="0.25">
      <c r="A22" s="13" t="s">
        <v>29</v>
      </c>
      <c r="B22" s="15">
        <v>249</v>
      </c>
      <c r="C22" s="15">
        <v>1138</v>
      </c>
      <c r="D22" s="14">
        <v>1387</v>
      </c>
      <c r="E22" s="20">
        <v>82.047584715212679</v>
      </c>
      <c r="F22" s="15">
        <v>1320</v>
      </c>
      <c r="H22" s="52"/>
    </row>
    <row r="23" spans="1:8" x14ac:dyDescent="0.25">
      <c r="A23" s="13" t="s">
        <v>31</v>
      </c>
      <c r="B23" s="15">
        <v>4191</v>
      </c>
      <c r="C23" s="15">
        <v>5321</v>
      </c>
      <c r="D23" s="14">
        <v>9512</v>
      </c>
      <c r="E23" s="20">
        <v>55.939865433137093</v>
      </c>
      <c r="F23" s="15">
        <v>9124</v>
      </c>
      <c r="H23" s="52"/>
    </row>
    <row r="24" spans="1:8" ht="15" customHeight="1" x14ac:dyDescent="0.25">
      <c r="A24" s="16" t="s">
        <v>64</v>
      </c>
      <c r="B24" s="15">
        <v>351</v>
      </c>
      <c r="C24" s="15">
        <v>677</v>
      </c>
      <c r="D24" s="14">
        <v>1028</v>
      </c>
      <c r="E24" s="20">
        <v>65.856031128404666</v>
      </c>
      <c r="F24" s="15">
        <v>949</v>
      </c>
      <c r="H24" s="52"/>
    </row>
    <row r="25" spans="1:8" x14ac:dyDescent="0.25">
      <c r="A25" s="13" t="s">
        <v>65</v>
      </c>
      <c r="B25" s="14">
        <v>935</v>
      </c>
      <c r="C25" s="14">
        <v>377</v>
      </c>
      <c r="D25" s="14">
        <v>1312</v>
      </c>
      <c r="E25" s="20">
        <v>28.734756097560975</v>
      </c>
      <c r="F25" s="15">
        <v>1094</v>
      </c>
      <c r="H25" s="52"/>
    </row>
    <row r="26" spans="1:8" x14ac:dyDescent="0.25">
      <c r="A26" s="13" t="s">
        <v>66</v>
      </c>
      <c r="B26" s="14">
        <v>322</v>
      </c>
      <c r="C26" s="14">
        <v>1155</v>
      </c>
      <c r="D26" s="14">
        <v>1477</v>
      </c>
      <c r="E26" s="20">
        <v>78.199052132701425</v>
      </c>
      <c r="F26" s="15">
        <v>1386</v>
      </c>
      <c r="H26" s="52"/>
    </row>
    <row r="27" spans="1:8" x14ac:dyDescent="0.25">
      <c r="A27" s="13" t="s">
        <v>34</v>
      </c>
      <c r="B27" s="14">
        <v>3797</v>
      </c>
      <c r="C27" s="14">
        <v>368</v>
      </c>
      <c r="D27" s="14">
        <v>4165</v>
      </c>
      <c r="E27" s="20">
        <v>8.8355342136854738</v>
      </c>
      <c r="F27" s="15">
        <v>3975</v>
      </c>
      <c r="H27" s="52"/>
    </row>
    <row r="28" spans="1:8" x14ac:dyDescent="0.25">
      <c r="A28" s="16" t="s">
        <v>67</v>
      </c>
      <c r="B28" s="14">
        <v>1129</v>
      </c>
      <c r="C28" s="14">
        <v>564</v>
      </c>
      <c r="D28" s="14">
        <v>1693</v>
      </c>
      <c r="E28" s="20">
        <v>33.313644418192553</v>
      </c>
      <c r="F28" s="15">
        <v>1609</v>
      </c>
      <c r="H28" s="52"/>
    </row>
    <row r="29" spans="1:8" x14ac:dyDescent="0.25">
      <c r="A29" s="13" t="s">
        <v>68</v>
      </c>
      <c r="B29" s="14">
        <v>384</v>
      </c>
      <c r="C29" s="14">
        <v>179</v>
      </c>
      <c r="D29" s="14">
        <v>563</v>
      </c>
      <c r="E29" s="20">
        <v>31.793960923623445</v>
      </c>
      <c r="F29" s="18">
        <v>499</v>
      </c>
      <c r="H29" s="52"/>
    </row>
    <row r="30" spans="1:8" x14ac:dyDescent="0.25">
      <c r="A30" s="13" t="s">
        <v>37</v>
      </c>
      <c r="B30" s="14">
        <v>4036</v>
      </c>
      <c r="C30" s="14">
        <v>5394</v>
      </c>
      <c r="D30" s="14">
        <v>9430</v>
      </c>
      <c r="E30" s="20">
        <v>57.200424178154833</v>
      </c>
      <c r="F30" s="15">
        <v>8998</v>
      </c>
      <c r="H30" s="52"/>
    </row>
    <row r="31" spans="1:8" x14ac:dyDescent="0.25">
      <c r="A31" s="24" t="s">
        <v>69</v>
      </c>
      <c r="B31" s="25">
        <v>15618</v>
      </c>
      <c r="C31" s="25">
        <v>16224</v>
      </c>
      <c r="D31" s="45">
        <v>31842</v>
      </c>
      <c r="E31" s="26">
        <v>50.951573393631058</v>
      </c>
      <c r="F31" s="25">
        <v>30093</v>
      </c>
      <c r="H31" s="52"/>
    </row>
    <row r="32" spans="1:8" x14ac:dyDescent="0.25">
      <c r="A32" s="21" t="s">
        <v>2</v>
      </c>
      <c r="B32" s="22">
        <v>33357</v>
      </c>
      <c r="C32" s="22">
        <v>21756</v>
      </c>
      <c r="D32" s="22">
        <v>55113</v>
      </c>
      <c r="E32" s="23">
        <v>39.475259920526916</v>
      </c>
      <c r="F32" s="22">
        <v>52245</v>
      </c>
    </row>
  </sheetData>
  <mergeCells count="5">
    <mergeCell ref="A4:A5"/>
    <mergeCell ref="B4:B5"/>
    <mergeCell ref="C4:C5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/>
  </sheetViews>
  <sheetFormatPr baseColWidth="10" defaultRowHeight="15" x14ac:dyDescent="0.25"/>
  <cols>
    <col min="1" max="1" width="14.625" customWidth="1"/>
    <col min="9" max="9" width="11.625" customWidth="1"/>
  </cols>
  <sheetData>
    <row r="1" spans="1:15" x14ac:dyDescent="0.25">
      <c r="A1" s="6" t="s">
        <v>150</v>
      </c>
    </row>
    <row r="2" spans="1:15" x14ac:dyDescent="0.25">
      <c r="A2" s="12" t="s">
        <v>139</v>
      </c>
    </row>
    <row r="4" spans="1:15" x14ac:dyDescent="0.25">
      <c r="A4" s="143"/>
      <c r="B4" s="149" t="s">
        <v>70</v>
      </c>
      <c r="C4" s="152"/>
      <c r="D4" s="152"/>
      <c r="E4" s="152"/>
      <c r="F4" s="152"/>
      <c r="G4" s="152"/>
      <c r="H4" s="152"/>
      <c r="I4" s="152"/>
      <c r="J4" s="152"/>
      <c r="K4" s="153"/>
      <c r="L4" s="146" t="s">
        <v>88</v>
      </c>
      <c r="M4" s="149" t="s">
        <v>71</v>
      </c>
    </row>
    <row r="5" spans="1:15" ht="15" customHeight="1" x14ac:dyDescent="0.25">
      <c r="A5" s="144"/>
      <c r="B5" s="150" t="s">
        <v>40</v>
      </c>
      <c r="C5" s="154"/>
      <c r="D5" s="154"/>
      <c r="E5" s="155"/>
      <c r="F5" s="150" t="s">
        <v>44</v>
      </c>
      <c r="G5" s="154"/>
      <c r="H5" s="154"/>
      <c r="I5" s="154"/>
      <c r="J5" s="155"/>
      <c r="K5" s="147" t="s">
        <v>47</v>
      </c>
      <c r="L5" s="147"/>
      <c r="M5" s="150"/>
    </row>
    <row r="6" spans="1:15" x14ac:dyDescent="0.25">
      <c r="A6" s="145"/>
      <c r="B6" s="27" t="s">
        <v>72</v>
      </c>
      <c r="C6" s="27" t="s">
        <v>73</v>
      </c>
      <c r="D6" s="27" t="s">
        <v>82</v>
      </c>
      <c r="E6" s="56" t="s">
        <v>39</v>
      </c>
      <c r="F6" s="27" t="s">
        <v>85</v>
      </c>
      <c r="G6" s="27" t="s">
        <v>86</v>
      </c>
      <c r="H6" s="27" t="s">
        <v>87</v>
      </c>
      <c r="I6" s="27" t="s">
        <v>74</v>
      </c>
      <c r="J6" s="56" t="s">
        <v>39</v>
      </c>
      <c r="K6" s="148"/>
      <c r="L6" s="148"/>
      <c r="M6" s="151"/>
    </row>
    <row r="7" spans="1:15" x14ac:dyDescent="0.25">
      <c r="A7" s="28" t="s">
        <v>75</v>
      </c>
      <c r="B7" s="29">
        <v>37.826933499267348</v>
      </c>
      <c r="C7" s="29">
        <v>21.60822176278127</v>
      </c>
      <c r="D7" s="29">
        <v>2.3063489833196171</v>
      </c>
      <c r="E7" s="29">
        <v>61.741504245368233</v>
      </c>
      <c r="F7" s="29">
        <v>13.428611573897509</v>
      </c>
      <c r="G7" s="29">
        <v>10.839238041710994</v>
      </c>
      <c r="H7" s="29">
        <v>1.8506995323069511</v>
      </c>
      <c r="I7" s="29">
        <v>0.59615809229410466</v>
      </c>
      <c r="J7" s="29">
        <v>26.71470724020956</v>
      </c>
      <c r="K7" s="29">
        <v>1.5636604508320118</v>
      </c>
      <c r="L7" s="29">
        <v>9.9801280635901968</v>
      </c>
      <c r="M7" s="29">
        <v>100</v>
      </c>
      <c r="O7" s="51"/>
    </row>
    <row r="8" spans="1:15" x14ac:dyDescent="0.25">
      <c r="A8" s="30" t="s">
        <v>3</v>
      </c>
      <c r="B8" s="31">
        <v>59.500094858660596</v>
      </c>
      <c r="C8" s="31">
        <v>0.89167140959969649</v>
      </c>
      <c r="D8" s="31">
        <v>7.5886928476569915E-2</v>
      </c>
      <c r="E8" s="29">
        <v>60.467653196736862</v>
      </c>
      <c r="F8" s="31">
        <v>0.36046291026370708</v>
      </c>
      <c r="G8" s="31">
        <v>21.404856763422501</v>
      </c>
      <c r="H8" s="31">
        <v>4.2970973249857716</v>
      </c>
      <c r="I8" s="31">
        <v>0.57863782963384558</v>
      </c>
      <c r="J8" s="29">
        <v>26.641054828305823</v>
      </c>
      <c r="K8" s="31">
        <v>1.109846328969835</v>
      </c>
      <c r="L8" s="31">
        <v>11.781445645987478</v>
      </c>
      <c r="M8" s="31">
        <v>100</v>
      </c>
    </row>
    <row r="9" spans="1:15" x14ac:dyDescent="0.25">
      <c r="A9" s="32" t="s">
        <v>4</v>
      </c>
      <c r="B9" s="33">
        <v>21.924482338611451</v>
      </c>
      <c r="C9" s="33">
        <v>36.808769792935443</v>
      </c>
      <c r="D9" s="33">
        <v>3.9429267443883766</v>
      </c>
      <c r="E9" s="29">
        <v>62.676178875935264</v>
      </c>
      <c r="F9" s="33">
        <v>23.017226378980336</v>
      </c>
      <c r="G9" s="33">
        <v>3.0868279102140246</v>
      </c>
      <c r="H9" s="33">
        <v>5.5681224986949711E-2</v>
      </c>
      <c r="I9" s="33">
        <v>0.60901339829476253</v>
      </c>
      <c r="J9" s="29">
        <v>26.76874891247607</v>
      </c>
      <c r="K9" s="33">
        <v>1.8966417261179747</v>
      </c>
      <c r="L9" s="33">
        <v>8.6584304854706797</v>
      </c>
      <c r="M9" s="33">
        <v>100</v>
      </c>
    </row>
    <row r="10" spans="1:15" x14ac:dyDescent="0.25">
      <c r="A10" s="34" t="s">
        <v>76</v>
      </c>
      <c r="B10" s="35">
        <v>37.317674923517224</v>
      </c>
      <c r="C10" s="35">
        <v>21.592815553143197</v>
      </c>
      <c r="D10" s="35">
        <v>2.0941478338103225</v>
      </c>
      <c r="E10" s="29">
        <v>61.004638310470746</v>
      </c>
      <c r="F10" s="35">
        <v>13.05635053784664</v>
      </c>
      <c r="G10" s="35">
        <v>10.695746570610876</v>
      </c>
      <c r="H10" s="35">
        <v>1.9757228856212374</v>
      </c>
      <c r="I10" s="35">
        <v>0.63159972367512085</v>
      </c>
      <c r="J10" s="29">
        <v>26.359419717753873</v>
      </c>
      <c r="K10" s="35">
        <v>1.900720418434817</v>
      </c>
      <c r="L10" s="35">
        <v>10.735221553340571</v>
      </c>
      <c r="M10" s="35">
        <v>100</v>
      </c>
    </row>
    <row r="11" spans="1:15" x14ac:dyDescent="0.25">
      <c r="A11" s="30" t="s">
        <v>3</v>
      </c>
      <c r="B11" s="31">
        <v>58.129403040415276</v>
      </c>
      <c r="C11" s="31">
        <v>0.97793845012977387</v>
      </c>
      <c r="D11" s="31">
        <v>6.4886911383018164E-2</v>
      </c>
      <c r="E11" s="29">
        <v>59.172228401928074</v>
      </c>
      <c r="F11" s="31">
        <v>0.40322580645161288</v>
      </c>
      <c r="G11" s="31">
        <v>20.837968112717835</v>
      </c>
      <c r="H11" s="31">
        <v>4.5281794586577675</v>
      </c>
      <c r="I11" s="31">
        <v>0.77400815721171667</v>
      </c>
      <c r="J11" s="29">
        <v>26.543381535038932</v>
      </c>
      <c r="K11" s="31">
        <v>1.524842417500927</v>
      </c>
      <c r="L11" s="31">
        <v>12.759547645532074</v>
      </c>
      <c r="M11" s="31">
        <v>100</v>
      </c>
    </row>
    <row r="12" spans="1:15" x14ac:dyDescent="0.25">
      <c r="A12" s="30" t="s">
        <v>4</v>
      </c>
      <c r="B12" s="31">
        <v>21.881123448726324</v>
      </c>
      <c r="C12" s="31">
        <v>36.883357970366802</v>
      </c>
      <c r="D12" s="31">
        <v>3.5992987039774484</v>
      </c>
      <c r="E12" s="29">
        <v>62.363780123070576</v>
      </c>
      <c r="F12" s="31">
        <v>22.441472721647358</v>
      </c>
      <c r="G12" s="31">
        <v>3.1730207294853723</v>
      </c>
      <c r="H12" s="31">
        <v>8.2505414417821166E-2</v>
      </c>
      <c r="I12" s="31">
        <v>0.52597201691360995</v>
      </c>
      <c r="J12" s="29">
        <v>26.222970882464161</v>
      </c>
      <c r="K12" s="31">
        <v>2.179518030870776</v>
      </c>
      <c r="L12" s="31">
        <v>9.2337309635944855</v>
      </c>
      <c r="M12" s="31">
        <v>100</v>
      </c>
    </row>
    <row r="13" spans="1:15" x14ac:dyDescent="0.25">
      <c r="A13" s="34" t="s">
        <v>77</v>
      </c>
      <c r="B13" s="35">
        <v>36.837850401180297</v>
      </c>
      <c r="C13" s="35">
        <v>21.599062228420138</v>
      </c>
      <c r="D13" s="35">
        <v>2.0331857959942603</v>
      </c>
      <c r="E13" s="29">
        <v>60.470098425594699</v>
      </c>
      <c r="F13" s="35">
        <v>13.058065037692758</v>
      </c>
      <c r="G13" s="35">
        <v>10.659067483174681</v>
      </c>
      <c r="H13" s="35">
        <v>2.0352068554336182</v>
      </c>
      <c r="I13" s="35">
        <v>0.84884496453040681</v>
      </c>
      <c r="J13" s="29">
        <v>26.601184340831463</v>
      </c>
      <c r="K13" s="35">
        <v>1.8573536247701046</v>
      </c>
      <c r="L13" s="35">
        <v>11.071363608803734</v>
      </c>
      <c r="M13" s="35">
        <v>100</v>
      </c>
    </row>
    <row r="14" spans="1:15" x14ac:dyDescent="0.25">
      <c r="A14" s="30" t="s">
        <v>3</v>
      </c>
      <c r="B14" s="31">
        <v>57.335759433058804</v>
      </c>
      <c r="C14" s="31">
        <v>0.98161271787013982</v>
      </c>
      <c r="D14" s="31">
        <v>6.2248611377130815E-2</v>
      </c>
      <c r="E14" s="29">
        <v>58.379620762306075</v>
      </c>
      <c r="F14" s="31">
        <v>0.30645470216433635</v>
      </c>
      <c r="G14" s="31">
        <v>20.786247845240375</v>
      </c>
      <c r="H14" s="31">
        <v>4.7404711741045773</v>
      </c>
      <c r="I14" s="31">
        <v>0.86190384983719592</v>
      </c>
      <c r="J14" s="29">
        <v>26.695077571346484</v>
      </c>
      <c r="K14" s="31">
        <v>1.4029879333461024</v>
      </c>
      <c r="L14" s="31">
        <v>13.52231373300134</v>
      </c>
      <c r="M14" s="31">
        <v>100</v>
      </c>
    </row>
    <row r="15" spans="1:15" x14ac:dyDescent="0.25">
      <c r="A15" s="30" t="s">
        <v>4</v>
      </c>
      <c r="B15" s="31">
        <v>21.867459346039517</v>
      </c>
      <c r="C15" s="31">
        <v>36.656758174506031</v>
      </c>
      <c r="D15" s="31">
        <v>3.4726350760622489</v>
      </c>
      <c r="E15" s="29">
        <v>61.996852596607795</v>
      </c>
      <c r="F15" s="31">
        <v>22.371043888791746</v>
      </c>
      <c r="G15" s="31">
        <v>3.2628081832488198</v>
      </c>
      <c r="H15" s="31">
        <v>5.9450952963804864E-2</v>
      </c>
      <c r="I15" s="31">
        <v>0.83930757125371569</v>
      </c>
      <c r="J15" s="29">
        <v>26.532610596258085</v>
      </c>
      <c r="K15" s="31">
        <v>2.1891939150201085</v>
      </c>
      <c r="L15" s="31">
        <v>9.2813428921140062</v>
      </c>
      <c r="M15" s="31">
        <v>100</v>
      </c>
    </row>
    <row r="16" spans="1:15" x14ac:dyDescent="0.25">
      <c r="A16" s="34" t="s">
        <v>78</v>
      </c>
      <c r="B16" s="35">
        <v>37.028148389196225</v>
      </c>
      <c r="C16" s="35">
        <v>22.616335828180929</v>
      </c>
      <c r="D16" s="35">
        <v>1.9484217377155875</v>
      </c>
      <c r="E16" s="29">
        <v>61.592905955092739</v>
      </c>
      <c r="F16" s="35">
        <v>12.390172469899122</v>
      </c>
      <c r="G16" s="35">
        <v>10.177351122681419</v>
      </c>
      <c r="H16" s="35">
        <v>1.840628050764725</v>
      </c>
      <c r="I16" s="35">
        <v>0.84607875040676861</v>
      </c>
      <c r="J16" s="29">
        <v>25.254230393752035</v>
      </c>
      <c r="K16" s="35">
        <v>2.7721282134721772</v>
      </c>
      <c r="L16" s="35">
        <v>10.380735437683047</v>
      </c>
      <c r="M16" s="35">
        <v>100</v>
      </c>
    </row>
    <row r="17" spans="1:13" x14ac:dyDescent="0.25">
      <c r="A17" s="30" t="s">
        <v>3</v>
      </c>
      <c r="B17" s="31">
        <v>58.560443838816433</v>
      </c>
      <c r="C17" s="31">
        <v>0.93439750827331125</v>
      </c>
      <c r="D17" s="31">
        <v>9.2466420089546433E-2</v>
      </c>
      <c r="E17" s="29">
        <v>59.58730776717929</v>
      </c>
      <c r="F17" s="31">
        <v>0.41853221724742068</v>
      </c>
      <c r="G17" s="31">
        <v>20.001946661475568</v>
      </c>
      <c r="H17" s="31">
        <v>4.326455129452988</v>
      </c>
      <c r="I17" s="31">
        <v>0.89059762507299978</v>
      </c>
      <c r="J17" s="29">
        <v>25.637531633248976</v>
      </c>
      <c r="K17" s="31">
        <v>2.2094607747712671</v>
      </c>
      <c r="L17" s="31">
        <v>12.565699824800467</v>
      </c>
      <c r="M17" s="31">
        <v>100</v>
      </c>
    </row>
    <row r="18" spans="1:13" x14ac:dyDescent="0.25">
      <c r="A18" s="30" t="s">
        <v>4</v>
      </c>
      <c r="B18" s="31">
        <v>21.568832983927322</v>
      </c>
      <c r="C18" s="31">
        <v>38.183088749126483</v>
      </c>
      <c r="D18" s="31">
        <v>3.2809224318658279</v>
      </c>
      <c r="E18" s="29">
        <v>63.032844164919631</v>
      </c>
      <c r="F18" s="31">
        <v>20.985324947589099</v>
      </c>
      <c r="G18" s="31">
        <v>3.1236897274633124</v>
      </c>
      <c r="H18" s="31">
        <v>5.5904961565338925E-2</v>
      </c>
      <c r="I18" s="31">
        <v>0.81411600279524809</v>
      </c>
      <c r="J18" s="29">
        <v>24.979035639412999</v>
      </c>
      <c r="K18" s="31">
        <v>3.1761006289308176</v>
      </c>
      <c r="L18" s="31">
        <v>8.8120195667365486</v>
      </c>
      <c r="M18" s="31">
        <v>100</v>
      </c>
    </row>
    <row r="19" spans="1:13" x14ac:dyDescent="0.25">
      <c r="A19" s="34" t="s">
        <v>79</v>
      </c>
      <c r="B19" s="35">
        <v>37.762688642179285</v>
      </c>
      <c r="C19" s="35">
        <v>23.001752936672645</v>
      </c>
      <c r="D19" s="35">
        <v>2.0390481755354517</v>
      </c>
      <c r="E19" s="29">
        <v>62.803489754387378</v>
      </c>
      <c r="F19" s="35">
        <v>12.276601317724809</v>
      </c>
      <c r="G19" s="35">
        <v>9.3066833229231722</v>
      </c>
      <c r="H19" s="35">
        <v>1.7851745884628558</v>
      </c>
      <c r="I19" s="35">
        <v>0.959077995607584</v>
      </c>
      <c r="J19" s="29">
        <v>24.327537224718419</v>
      </c>
      <c r="K19" s="35">
        <v>2.9920815619270216</v>
      </c>
      <c r="L19" s="35">
        <v>9.8768914589671777</v>
      </c>
      <c r="M19" s="35">
        <v>100</v>
      </c>
    </row>
    <row r="20" spans="1:13" x14ac:dyDescent="0.25">
      <c r="A20" s="30" t="s">
        <v>3</v>
      </c>
      <c r="B20" s="31">
        <v>59.898916967509024</v>
      </c>
      <c r="C20" s="31">
        <v>1.1937424789410349</v>
      </c>
      <c r="D20" s="31">
        <v>8.6642599277978335E-2</v>
      </c>
      <c r="E20" s="29">
        <v>61.179302045728036</v>
      </c>
      <c r="F20" s="31">
        <v>0.40914560770156438</v>
      </c>
      <c r="G20" s="31">
        <v>18.517448856799039</v>
      </c>
      <c r="H20" s="31">
        <v>4.1395908543922983</v>
      </c>
      <c r="I20" s="31">
        <v>1.0252707581227436</v>
      </c>
      <c r="J20" s="29">
        <v>24.091456077015646</v>
      </c>
      <c r="K20" s="31">
        <v>2.8014440433212995</v>
      </c>
      <c r="L20" s="31">
        <v>11.927797833935019</v>
      </c>
      <c r="M20" s="31">
        <v>100</v>
      </c>
    </row>
    <row r="21" spans="1:13" x14ac:dyDescent="0.25">
      <c r="A21" s="30" t="s">
        <v>4</v>
      </c>
      <c r="B21" s="31">
        <v>21.825616856113115</v>
      </c>
      <c r="C21" s="31">
        <v>38.702522872192958</v>
      </c>
      <c r="D21" s="31">
        <v>3.444690878846687</v>
      </c>
      <c r="E21" s="29">
        <v>63.972830607152758</v>
      </c>
      <c r="F21" s="31">
        <v>20.820626559467701</v>
      </c>
      <c r="G21" s="31">
        <v>2.6753534793457168</v>
      </c>
      <c r="H21" s="31">
        <v>9.0102578319933457E-2</v>
      </c>
      <c r="I21" s="31">
        <v>0.91142223454394233</v>
      </c>
      <c r="J21" s="29">
        <v>24.497504851677292</v>
      </c>
      <c r="K21" s="31">
        <v>3.12933185472692</v>
      </c>
      <c r="L21" s="31">
        <v>8.4003326864430274</v>
      </c>
      <c r="M21" s="31">
        <v>100</v>
      </c>
    </row>
    <row r="22" spans="1:13" x14ac:dyDescent="0.25">
      <c r="A22" s="34" t="s">
        <v>80</v>
      </c>
      <c r="B22" s="35">
        <v>36.281970814373139</v>
      </c>
      <c r="C22" s="35">
        <v>22.471755844970971</v>
      </c>
      <c r="D22" s="35">
        <v>2.0477012396045819</v>
      </c>
      <c r="E22" s="29">
        <v>60.801427898948695</v>
      </c>
      <c r="F22" s="35">
        <v>12.219519849364506</v>
      </c>
      <c r="G22" s="35">
        <v>11.786050525655108</v>
      </c>
      <c r="H22" s="35">
        <v>1.902557665149851</v>
      </c>
      <c r="I22" s="35">
        <v>0.98266122705162406</v>
      </c>
      <c r="J22" s="29">
        <v>26.890789267221091</v>
      </c>
      <c r="K22" s="35">
        <v>2.3850619802290915</v>
      </c>
      <c r="L22" s="35">
        <v>9.9227208536011293</v>
      </c>
      <c r="M22" s="35">
        <v>100</v>
      </c>
    </row>
    <row r="23" spans="1:13" x14ac:dyDescent="0.25">
      <c r="A23" s="30" t="s">
        <v>3</v>
      </c>
      <c r="B23" s="31">
        <v>56.789144828872516</v>
      </c>
      <c r="C23" s="31">
        <v>1.319593397370139</v>
      </c>
      <c r="D23" s="31">
        <v>3.7302993565233609E-2</v>
      </c>
      <c r="E23" s="29">
        <v>58.146041219807891</v>
      </c>
      <c r="F23" s="31">
        <v>0.52224190991327057</v>
      </c>
      <c r="G23" s="31">
        <v>22.223258416487923</v>
      </c>
      <c r="H23" s="31">
        <v>4.4204047374801831</v>
      </c>
      <c r="I23" s="31">
        <v>0.93723771332649441</v>
      </c>
      <c r="J23" s="29">
        <v>28.103142777207871</v>
      </c>
      <c r="K23" s="31">
        <v>1.9957101557399981</v>
      </c>
      <c r="L23" s="31">
        <v>11.755105847244241</v>
      </c>
      <c r="M23" s="31">
        <v>100</v>
      </c>
    </row>
    <row r="24" spans="1:13" x14ac:dyDescent="0.25">
      <c r="A24" s="30" t="s">
        <v>4</v>
      </c>
      <c r="B24" s="31">
        <v>21.392782178888211</v>
      </c>
      <c r="C24" s="31">
        <v>37.829236915160131</v>
      </c>
      <c r="D24" s="31">
        <v>3.507346468955244</v>
      </c>
      <c r="E24" s="29">
        <v>62.729365563003583</v>
      </c>
      <c r="F24" s="31">
        <v>20.712302796397861</v>
      </c>
      <c r="G24" s="31">
        <v>4.2081386688333673</v>
      </c>
      <c r="H24" s="31">
        <v>7.4480330421829513E-2</v>
      </c>
      <c r="I24" s="31">
        <v>1.0156408693885841</v>
      </c>
      <c r="J24" s="29">
        <v>26.01056266504164</v>
      </c>
      <c r="K24" s="31">
        <v>2.6677500169273478</v>
      </c>
      <c r="L24" s="31">
        <v>8.592321755027422</v>
      </c>
      <c r="M24" s="31">
        <v>100</v>
      </c>
    </row>
    <row r="25" spans="1:13" x14ac:dyDescent="0.25">
      <c r="A25" s="34" t="s">
        <v>81</v>
      </c>
      <c r="B25" s="35">
        <v>36.150098033506104</v>
      </c>
      <c r="C25" s="35">
        <v>22.013860578883001</v>
      </c>
      <c r="D25" s="35">
        <v>1.8519596994933318</v>
      </c>
      <c r="E25" s="29">
        <v>60.015918311882444</v>
      </c>
      <c r="F25" s="35">
        <v>13.5092112670588</v>
      </c>
      <c r="G25" s="35">
        <v>11.874672412789005</v>
      </c>
      <c r="H25" s="35">
        <v>1.9431988041853512</v>
      </c>
      <c r="I25" s="35">
        <v>1.1511657251567566</v>
      </c>
      <c r="J25" s="29">
        <v>28.478248209189914</v>
      </c>
      <c r="K25" s="35">
        <v>2.0926756352765321</v>
      </c>
      <c r="L25" s="35">
        <v>9.413157843651117</v>
      </c>
      <c r="M25" s="35">
        <v>100</v>
      </c>
    </row>
    <row r="26" spans="1:13" x14ac:dyDescent="0.25">
      <c r="A26" s="30" t="s">
        <v>3</v>
      </c>
      <c r="B26" s="31">
        <v>57.055665182873661</v>
      </c>
      <c r="C26" s="31">
        <v>1.5006195218209353</v>
      </c>
      <c r="D26" s="31">
        <v>3.2123353678123995E-2</v>
      </c>
      <c r="E26" s="29">
        <v>58.588408058372721</v>
      </c>
      <c r="F26" s="31">
        <v>0.50020650727364513</v>
      </c>
      <c r="G26" s="31">
        <v>22.211004543160019</v>
      </c>
      <c r="H26" s="31">
        <v>4.4835023633610209</v>
      </c>
      <c r="I26" s="31">
        <v>1.1013721261071083</v>
      </c>
      <c r="J26" s="29">
        <v>28.296085539901796</v>
      </c>
      <c r="K26" s="31">
        <v>1.6291129365334311</v>
      </c>
      <c r="L26" s="31">
        <v>11.486393465192052</v>
      </c>
      <c r="M26" s="31">
        <v>100</v>
      </c>
    </row>
    <row r="27" spans="1:13" x14ac:dyDescent="0.25">
      <c r="A27" s="30" t="s">
        <v>4</v>
      </c>
      <c r="B27" s="31">
        <v>20.822959423995695</v>
      </c>
      <c r="C27" s="31">
        <v>37.053361146625399</v>
      </c>
      <c r="D27" s="31">
        <v>3.1861920462956732</v>
      </c>
      <c r="E27" s="29">
        <v>61.062512616916763</v>
      </c>
      <c r="F27" s="31">
        <v>23.046901285243255</v>
      </c>
      <c r="G27" s="31">
        <v>4.2964807213511875</v>
      </c>
      <c r="H27" s="31">
        <v>8.0748267276764679E-2</v>
      </c>
      <c r="I27" s="31">
        <v>1.1876724311957472</v>
      </c>
      <c r="J27" s="29">
        <v>28.611802705066953</v>
      </c>
      <c r="K27" s="31">
        <v>2.4325415517125362</v>
      </c>
      <c r="L27" s="31">
        <v>7.8931431263037481</v>
      </c>
      <c r="M27" s="31">
        <v>100</v>
      </c>
    </row>
    <row r="28" spans="1:13" x14ac:dyDescent="0.25">
      <c r="A28" s="34" t="s">
        <v>6</v>
      </c>
      <c r="B28" s="35">
        <v>36.750589014155814</v>
      </c>
      <c r="C28" s="35">
        <v>21.697139630430126</v>
      </c>
      <c r="D28" s="35">
        <v>1.7719103530190627</v>
      </c>
      <c r="E28" s="29">
        <v>60.219638997604996</v>
      </c>
      <c r="F28" s="35">
        <v>13.199758552874973</v>
      </c>
      <c r="G28" s="35">
        <v>11.737445723075725</v>
      </c>
      <c r="H28" s="35">
        <v>1.9938859357049672</v>
      </c>
      <c r="I28" s="35">
        <v>1.05535759487509</v>
      </c>
      <c r="J28" s="29">
        <v>27.986447806530755</v>
      </c>
      <c r="K28" s="35">
        <v>1.9218412290437525</v>
      </c>
      <c r="L28" s="35">
        <v>9.8720719668204922</v>
      </c>
      <c r="M28" s="35">
        <v>100</v>
      </c>
    </row>
    <row r="29" spans="1:13" x14ac:dyDescent="0.25">
      <c r="A29" s="30" t="s">
        <v>3</v>
      </c>
      <c r="B29" s="31">
        <v>57.504471041408721</v>
      </c>
      <c r="C29" s="31">
        <v>1.3665336818452791</v>
      </c>
      <c r="D29" s="31">
        <v>3.6685467969000782E-2</v>
      </c>
      <c r="E29" s="29">
        <v>58.907690191222997</v>
      </c>
      <c r="F29" s="31">
        <v>0.36685467969000779</v>
      </c>
      <c r="G29" s="31">
        <v>21.305085522997203</v>
      </c>
      <c r="H29" s="31">
        <v>4.5489980281560971</v>
      </c>
      <c r="I29" s="31">
        <v>1.0684642545971477</v>
      </c>
      <c r="J29" s="29">
        <v>27.289402485440458</v>
      </c>
      <c r="K29" s="31">
        <v>1.4628330352639061</v>
      </c>
      <c r="L29" s="31">
        <v>12.340074288072637</v>
      </c>
      <c r="M29" s="31">
        <v>100</v>
      </c>
    </row>
    <row r="30" spans="1:13" x14ac:dyDescent="0.25">
      <c r="A30" s="30" t="s">
        <v>4</v>
      </c>
      <c r="B30" s="31">
        <v>21.434856175972929</v>
      </c>
      <c r="C30" s="31">
        <v>36.700507614213201</v>
      </c>
      <c r="D30" s="31">
        <v>3.0524534686971236</v>
      </c>
      <c r="E30" s="29">
        <v>61.187817258883257</v>
      </c>
      <c r="F30" s="31">
        <v>22.670050761421319</v>
      </c>
      <c r="G30" s="31">
        <v>4.6768189509306257</v>
      </c>
      <c r="H30" s="31">
        <v>0.10829103214890017</v>
      </c>
      <c r="I30" s="31">
        <v>1.0456852791878173</v>
      </c>
      <c r="J30" s="29">
        <v>28.500846023688666</v>
      </c>
      <c r="K30" s="31">
        <v>2.260575296108291</v>
      </c>
      <c r="L30" s="31">
        <v>8.0507614213197964</v>
      </c>
      <c r="M30" s="31">
        <v>100</v>
      </c>
    </row>
    <row r="31" spans="1:13" x14ac:dyDescent="0.25">
      <c r="A31" s="36" t="s">
        <v>7</v>
      </c>
      <c r="B31" s="37">
        <v>37.660979530181848</v>
      </c>
      <c r="C31" s="37">
        <v>21.968743342951761</v>
      </c>
      <c r="D31" s="37">
        <v>1.8010341421848675</v>
      </c>
      <c r="E31" s="29">
        <v>61.430757015318477</v>
      </c>
      <c r="F31" s="37">
        <v>13.042973061951701</v>
      </c>
      <c r="G31" s="37">
        <v>12.078548327749482</v>
      </c>
      <c r="H31" s="37">
        <v>2.0663477738830682</v>
      </c>
      <c r="I31" s="37">
        <v>1.1445281484207062</v>
      </c>
      <c r="J31" s="29">
        <v>28.332397312004957</v>
      </c>
      <c r="K31" s="37">
        <v>1.582198810930147</v>
      </c>
      <c r="L31" s="37">
        <v>8.6546468617464214</v>
      </c>
      <c r="M31" s="37">
        <v>100</v>
      </c>
    </row>
    <row r="32" spans="1:13" x14ac:dyDescent="0.25">
      <c r="A32" s="30" t="s">
        <v>3</v>
      </c>
      <c r="B32" s="31">
        <v>59.158899749943167</v>
      </c>
      <c r="C32" s="31">
        <v>1.1866333257558537</v>
      </c>
      <c r="D32" s="31">
        <v>3.1825414867015234E-2</v>
      </c>
      <c r="E32" s="29">
        <v>60.377358490566039</v>
      </c>
      <c r="F32" s="31">
        <v>0.42736985678563311</v>
      </c>
      <c r="G32" s="31">
        <v>21.623096158217777</v>
      </c>
      <c r="H32" s="31">
        <v>4.7192543759945442</v>
      </c>
      <c r="I32" s="31">
        <v>1.100250056831098</v>
      </c>
      <c r="J32" s="29">
        <v>27.869970447829051</v>
      </c>
      <c r="K32" s="31">
        <v>1.4230506933393954</v>
      </c>
      <c r="L32" s="31">
        <v>10.329620368265514</v>
      </c>
      <c r="M32" s="31">
        <v>100</v>
      </c>
    </row>
    <row r="33" spans="1:14" x14ac:dyDescent="0.25">
      <c r="A33" s="30" t="s">
        <v>4</v>
      </c>
      <c r="B33" s="31">
        <v>21.709061466837596</v>
      </c>
      <c r="C33" s="31">
        <v>37.38951487753863</v>
      </c>
      <c r="D33" s="31">
        <v>3.1138249780716549</v>
      </c>
      <c r="E33" s="29">
        <v>62.212401322447882</v>
      </c>
      <c r="F33" s="31">
        <v>22.40402132109844</v>
      </c>
      <c r="G33" s="31">
        <v>4.9962890493219083</v>
      </c>
      <c r="H33" s="31">
        <v>9.7834154240604543E-2</v>
      </c>
      <c r="I33" s="31">
        <v>1.1773834424127927</v>
      </c>
      <c r="J33" s="29">
        <v>28.675527967073748</v>
      </c>
      <c r="K33" s="31">
        <v>1.7002901288711962</v>
      </c>
      <c r="L33" s="31">
        <v>7.4117805816071787</v>
      </c>
      <c r="M33" s="31">
        <v>100</v>
      </c>
    </row>
    <row r="34" spans="1:14" x14ac:dyDescent="0.25">
      <c r="A34" s="36" t="s">
        <v>138</v>
      </c>
      <c r="B34" s="58">
        <v>40.419178868791271</v>
      </c>
      <c r="C34" s="58">
        <v>23.05675184228156</v>
      </c>
      <c r="D34" s="58">
        <v>1.9829648770217245</v>
      </c>
      <c r="E34" s="59">
        <v>65.458895588094563</v>
      </c>
      <c r="F34" s="58">
        <v>13.771652789740646</v>
      </c>
      <c r="G34" s="58">
        <v>12.650014355440712</v>
      </c>
      <c r="H34" s="58">
        <v>2.1705426356589146</v>
      </c>
      <c r="I34" s="58">
        <v>1.6173796535553639</v>
      </c>
      <c r="J34" s="59">
        <v>30.209589434395639</v>
      </c>
      <c r="K34" s="58">
        <v>1.8834338214183173</v>
      </c>
      <c r="L34" s="58">
        <v>2.4480811560914919</v>
      </c>
      <c r="M34" s="58">
        <v>100</v>
      </c>
    </row>
    <row r="35" spans="1:14" x14ac:dyDescent="0.25">
      <c r="A35" s="71" t="s">
        <v>3</v>
      </c>
      <c r="B35" s="60">
        <v>63.858793788371251</v>
      </c>
      <c r="C35" s="60">
        <v>1.5754785120982304</v>
      </c>
      <c r="D35" s="60">
        <v>5.8685446009389672E-2</v>
      </c>
      <c r="E35" s="61">
        <v>65.492957746478879</v>
      </c>
      <c r="F35" s="60">
        <v>0.45594077284218132</v>
      </c>
      <c r="G35" s="60">
        <v>22.508125677139763</v>
      </c>
      <c r="H35" s="60">
        <v>4.9250631997110865</v>
      </c>
      <c r="I35" s="60">
        <v>1.4851932105453234</v>
      </c>
      <c r="J35" s="61">
        <v>29.374322860238351</v>
      </c>
      <c r="K35" s="60">
        <v>1.5077645359335499</v>
      </c>
      <c r="L35" s="60">
        <v>3.6249548573492234</v>
      </c>
      <c r="M35" s="60">
        <v>100</v>
      </c>
    </row>
    <row r="36" spans="1:14" x14ac:dyDescent="0.25">
      <c r="A36" s="31" t="s">
        <v>4</v>
      </c>
      <c r="B36" s="66">
        <v>23.164855614262454</v>
      </c>
      <c r="C36" s="66">
        <v>38.869504535938596</v>
      </c>
      <c r="D36" s="66">
        <v>3.3994616688266373</v>
      </c>
      <c r="E36" s="67">
        <v>65.400000000000006</v>
      </c>
      <c r="F36" s="66">
        <v>23.573588542185892</v>
      </c>
      <c r="G36" s="66">
        <v>5.3932808294287709</v>
      </c>
      <c r="H36" s="66">
        <v>0.14289037317648623</v>
      </c>
      <c r="I36" s="66">
        <v>1.7146844781178345</v>
      </c>
      <c r="J36" s="67">
        <v>30.824444222908983</v>
      </c>
      <c r="K36" s="66">
        <v>2.1599707573189781</v>
      </c>
      <c r="L36" s="66">
        <v>1.5817632007443592</v>
      </c>
      <c r="M36" s="66">
        <v>100</v>
      </c>
    </row>
    <row r="37" spans="1:14" x14ac:dyDescent="0.25">
      <c r="A37" s="68" t="s">
        <v>142</v>
      </c>
      <c r="B37" s="69">
        <v>39.041605428846189</v>
      </c>
      <c r="C37" s="69">
        <v>22.836717289931595</v>
      </c>
      <c r="D37" s="69">
        <v>1.7382468746030881</v>
      </c>
      <c r="E37" s="70">
        <v>63.616569593380866</v>
      </c>
      <c r="F37" s="69">
        <v>14.756953894725383</v>
      </c>
      <c r="G37" s="69">
        <v>13.82613902346089</v>
      </c>
      <c r="H37" s="69">
        <v>2.4059659245550051</v>
      </c>
      <c r="I37" s="69">
        <v>1.5205124017926805</v>
      </c>
      <c r="J37" s="70">
        <v>32.509571244533959</v>
      </c>
      <c r="K37" s="69">
        <v>1.7491335982436087</v>
      </c>
      <c r="L37" s="69">
        <v>2.1247255638415616</v>
      </c>
      <c r="M37" s="69">
        <v>100</v>
      </c>
      <c r="N37" s="116"/>
    </row>
    <row r="38" spans="1:14" x14ac:dyDescent="0.25">
      <c r="A38" s="71" t="s">
        <v>3</v>
      </c>
      <c r="B38" s="60">
        <v>62.128829874092219</v>
      </c>
      <c r="C38" s="60">
        <v>1.6157449185681749</v>
      </c>
      <c r="D38" s="60">
        <v>4.2971939323621679E-2</v>
      </c>
      <c r="E38" s="61">
        <v>63.787546731984015</v>
      </c>
      <c r="F38" s="60">
        <v>0.44261097503330327</v>
      </c>
      <c r="G38" s="60">
        <v>24.257659748184434</v>
      </c>
      <c r="H38" s="60">
        <v>5.4617334880323147</v>
      </c>
      <c r="I38" s="60">
        <v>1.2934553736410124</v>
      </c>
      <c r="J38" s="61">
        <v>31.455459584891067</v>
      </c>
      <c r="K38" s="60">
        <v>1.4524515491384127</v>
      </c>
      <c r="L38" s="60">
        <v>3.3045421339865064</v>
      </c>
      <c r="M38" s="60">
        <v>100</v>
      </c>
    </row>
    <row r="39" spans="1:14" ht="15.75" thickBot="1" x14ac:dyDescent="0.3">
      <c r="A39" s="72" t="s">
        <v>4</v>
      </c>
      <c r="B39" s="62">
        <v>22.168833615978894</v>
      </c>
      <c r="C39" s="62">
        <v>38.345581307706802</v>
      </c>
      <c r="D39" s="62">
        <v>2.97719992462785</v>
      </c>
      <c r="E39" s="63">
        <v>63.491614848313546</v>
      </c>
      <c r="F39" s="62">
        <v>25.218265184347715</v>
      </c>
      <c r="G39" s="62">
        <v>6.2024998429746878</v>
      </c>
      <c r="H39" s="62">
        <v>0.17272784372840902</v>
      </c>
      <c r="I39" s="62">
        <v>1.6864518560391937</v>
      </c>
      <c r="J39" s="63">
        <v>33.279944727090005</v>
      </c>
      <c r="K39" s="62">
        <v>1.9659569122542555</v>
      </c>
      <c r="L39" s="62">
        <v>1.2624835123421896</v>
      </c>
      <c r="M39" s="62">
        <v>100</v>
      </c>
    </row>
    <row r="40" spans="1:14" x14ac:dyDescent="0.25">
      <c r="A40" s="13"/>
      <c r="B40" s="55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</row>
    <row r="43" spans="1:14" x14ac:dyDescent="0.25">
      <c r="A43" s="9" t="s">
        <v>84</v>
      </c>
    </row>
    <row r="44" spans="1:14" x14ac:dyDescent="0.25">
      <c r="A44" s="9" t="s">
        <v>83</v>
      </c>
    </row>
    <row r="45" spans="1:14" x14ac:dyDescent="0.25">
      <c r="A45" s="9" t="s">
        <v>51</v>
      </c>
    </row>
    <row r="46" spans="1:14" x14ac:dyDescent="0.25">
      <c r="A46" s="9" t="s">
        <v>135</v>
      </c>
    </row>
  </sheetData>
  <mergeCells count="7">
    <mergeCell ref="A4:A6"/>
    <mergeCell ref="L4:L6"/>
    <mergeCell ref="M4:M6"/>
    <mergeCell ref="K5:K6"/>
    <mergeCell ref="B4:K4"/>
    <mergeCell ref="B5:E5"/>
    <mergeCell ref="F5:J5"/>
  </mergeCells>
  <pageMargins left="0.23622047244094491" right="0.23622047244094491" top="0.74803149606299213" bottom="0.74803149606299213" header="0.31496062992125984" footer="0.31496062992125984"/>
  <pageSetup paperSize="9" scale="73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baseColWidth="10" defaultRowHeight="15" x14ac:dyDescent="0.25"/>
  <cols>
    <col min="1" max="1" width="46.5" customWidth="1"/>
    <col min="2" max="2" width="19.5" customWidth="1"/>
  </cols>
  <sheetData>
    <row r="1" spans="1:7" x14ac:dyDescent="0.25">
      <c r="A1" s="38" t="s">
        <v>169</v>
      </c>
    </row>
    <row r="2" spans="1:7" x14ac:dyDescent="0.25">
      <c r="A2" s="12" t="s">
        <v>139</v>
      </c>
    </row>
    <row r="3" spans="1:7" x14ac:dyDescent="0.25">
      <c r="A3" s="12"/>
    </row>
    <row r="4" spans="1:7" ht="15.75" thickBot="1" x14ac:dyDescent="0.3">
      <c r="A4" s="12"/>
    </row>
    <row r="5" spans="1:7" ht="13.5" customHeight="1" thickBot="1" x14ac:dyDescent="0.3">
      <c r="A5" s="156" t="s">
        <v>89</v>
      </c>
      <c r="B5" s="158" t="s">
        <v>138</v>
      </c>
      <c r="C5" s="159"/>
      <c r="D5" s="160"/>
      <c r="E5" s="158" t="s">
        <v>142</v>
      </c>
      <c r="F5" s="159"/>
      <c r="G5" s="160"/>
    </row>
    <row r="6" spans="1:7" ht="13.5" customHeight="1" thickBot="1" x14ac:dyDescent="0.3">
      <c r="A6" s="157"/>
      <c r="B6" s="57" t="s">
        <v>140</v>
      </c>
      <c r="C6" s="57" t="s">
        <v>141</v>
      </c>
      <c r="D6" s="57" t="s">
        <v>39</v>
      </c>
      <c r="E6" s="57" t="s">
        <v>140</v>
      </c>
      <c r="F6" s="57" t="s">
        <v>141</v>
      </c>
      <c r="G6" s="57" t="s">
        <v>39</v>
      </c>
    </row>
    <row r="7" spans="1:7" x14ac:dyDescent="0.25">
      <c r="A7" s="39" t="s">
        <v>13</v>
      </c>
      <c r="B7" s="14">
        <v>42</v>
      </c>
      <c r="C7" s="14">
        <v>69</v>
      </c>
      <c r="D7" s="14">
        <v>111</v>
      </c>
      <c r="E7" s="14">
        <v>47</v>
      </c>
      <c r="F7" s="14">
        <v>79</v>
      </c>
      <c r="G7" s="14">
        <v>126</v>
      </c>
    </row>
    <row r="8" spans="1:7" x14ac:dyDescent="0.25">
      <c r="A8" s="13" t="s">
        <v>57</v>
      </c>
      <c r="B8" s="15"/>
      <c r="C8" s="15">
        <v>31</v>
      </c>
      <c r="D8" s="15">
        <v>31</v>
      </c>
      <c r="E8" s="15"/>
      <c r="F8" s="15">
        <v>37</v>
      </c>
      <c r="G8" s="15">
        <v>37</v>
      </c>
    </row>
    <row r="9" spans="1:7" x14ac:dyDescent="0.25">
      <c r="A9" s="13" t="s">
        <v>58</v>
      </c>
      <c r="B9" s="15"/>
      <c r="C9" s="15"/>
      <c r="D9" s="15"/>
      <c r="E9" s="15"/>
      <c r="F9" s="15">
        <v>8</v>
      </c>
      <c r="G9" s="15">
        <v>8</v>
      </c>
    </row>
    <row r="10" spans="1:7" x14ac:dyDescent="0.25">
      <c r="A10" s="13" t="s">
        <v>59</v>
      </c>
      <c r="B10" s="15">
        <v>110</v>
      </c>
      <c r="C10" s="15">
        <v>163</v>
      </c>
      <c r="D10" s="15">
        <v>273</v>
      </c>
      <c r="E10" s="15">
        <v>124</v>
      </c>
      <c r="F10" s="15">
        <v>192</v>
      </c>
      <c r="G10" s="15">
        <v>316</v>
      </c>
    </row>
    <row r="11" spans="1:7" x14ac:dyDescent="0.25">
      <c r="A11" s="13" t="s">
        <v>17</v>
      </c>
      <c r="B11" s="15">
        <v>190</v>
      </c>
      <c r="C11" s="15">
        <v>318</v>
      </c>
      <c r="D11" s="15">
        <v>508</v>
      </c>
      <c r="E11" s="15">
        <v>219</v>
      </c>
      <c r="F11" s="15">
        <v>354</v>
      </c>
      <c r="G11" s="15">
        <v>573</v>
      </c>
    </row>
    <row r="12" spans="1:7" x14ac:dyDescent="0.25">
      <c r="A12" s="13" t="s">
        <v>18</v>
      </c>
      <c r="B12" s="15">
        <v>93</v>
      </c>
      <c r="C12" s="15">
        <v>115</v>
      </c>
      <c r="D12" s="15">
        <v>208</v>
      </c>
      <c r="E12" s="15">
        <v>104</v>
      </c>
      <c r="F12" s="15">
        <v>142</v>
      </c>
      <c r="G12" s="15">
        <v>246</v>
      </c>
    </row>
    <row r="13" spans="1:7" x14ac:dyDescent="0.25">
      <c r="A13" s="13" t="s">
        <v>19</v>
      </c>
      <c r="B13" s="15">
        <v>193</v>
      </c>
      <c r="C13" s="15">
        <v>276</v>
      </c>
      <c r="D13" s="15">
        <v>469</v>
      </c>
      <c r="E13" s="15">
        <v>219</v>
      </c>
      <c r="F13" s="15">
        <v>300</v>
      </c>
      <c r="G13" s="15">
        <v>519</v>
      </c>
    </row>
    <row r="14" spans="1:7" x14ac:dyDescent="0.25">
      <c r="A14" s="13" t="s">
        <v>20</v>
      </c>
      <c r="B14" s="15">
        <v>44</v>
      </c>
      <c r="C14" s="15">
        <v>73</v>
      </c>
      <c r="D14" s="15">
        <v>117</v>
      </c>
      <c r="E14" s="15">
        <v>36</v>
      </c>
      <c r="F14" s="15">
        <v>81</v>
      </c>
      <c r="G14" s="15">
        <v>117</v>
      </c>
    </row>
    <row r="15" spans="1:7" x14ac:dyDescent="0.25">
      <c r="A15" s="13" t="s">
        <v>21</v>
      </c>
      <c r="B15" s="15">
        <v>55</v>
      </c>
      <c r="C15" s="15">
        <v>120</v>
      </c>
      <c r="D15" s="15">
        <v>175</v>
      </c>
      <c r="E15" s="15">
        <v>55</v>
      </c>
      <c r="F15" s="15">
        <v>132</v>
      </c>
      <c r="G15" s="15">
        <v>187</v>
      </c>
    </row>
    <row r="16" spans="1:7" x14ac:dyDescent="0.25">
      <c r="A16" s="13" t="s">
        <v>22</v>
      </c>
      <c r="B16" s="15">
        <v>14</v>
      </c>
      <c r="C16" s="15">
        <v>96</v>
      </c>
      <c r="D16" s="15">
        <v>110</v>
      </c>
      <c r="E16" s="15">
        <v>16</v>
      </c>
      <c r="F16" s="15">
        <v>101</v>
      </c>
      <c r="G16" s="15">
        <v>117</v>
      </c>
    </row>
    <row r="17" spans="1:7" x14ac:dyDescent="0.25">
      <c r="A17" s="13" t="s">
        <v>61</v>
      </c>
      <c r="B17" s="15">
        <v>116</v>
      </c>
      <c r="C17" s="15">
        <v>207</v>
      </c>
      <c r="D17" s="15">
        <v>323</v>
      </c>
      <c r="E17" s="15">
        <v>112</v>
      </c>
      <c r="F17" s="15">
        <v>215</v>
      </c>
      <c r="G17" s="15">
        <v>327</v>
      </c>
    </row>
    <row r="18" spans="1:7" x14ac:dyDescent="0.25">
      <c r="A18" s="13" t="s">
        <v>62</v>
      </c>
      <c r="B18" s="15">
        <v>161</v>
      </c>
      <c r="C18" s="15">
        <v>237</v>
      </c>
      <c r="D18" s="15">
        <v>398</v>
      </c>
      <c r="E18" s="15">
        <v>144</v>
      </c>
      <c r="F18" s="15">
        <v>276</v>
      </c>
      <c r="G18" s="15">
        <v>420</v>
      </c>
    </row>
    <row r="19" spans="1:7" x14ac:dyDescent="0.25">
      <c r="A19" s="13" t="s">
        <v>26</v>
      </c>
      <c r="B19" s="15">
        <v>5</v>
      </c>
      <c r="C19" s="15">
        <v>13</v>
      </c>
      <c r="D19" s="15">
        <v>18</v>
      </c>
      <c r="E19" s="15">
        <v>10</v>
      </c>
      <c r="F19" s="15">
        <v>30</v>
      </c>
      <c r="G19" s="15">
        <v>40</v>
      </c>
    </row>
    <row r="20" spans="1:7" x14ac:dyDescent="0.25">
      <c r="A20" s="24" t="s">
        <v>63</v>
      </c>
      <c r="B20" s="25">
        <v>1023</v>
      </c>
      <c r="C20" s="25">
        <v>1718</v>
      </c>
      <c r="D20" s="25">
        <v>2741</v>
      </c>
      <c r="E20" s="25">
        <v>1086</v>
      </c>
      <c r="F20" s="25">
        <v>1947</v>
      </c>
      <c r="G20" s="25">
        <v>3033</v>
      </c>
    </row>
    <row r="21" spans="1:7" x14ac:dyDescent="0.25">
      <c r="A21" s="13" t="s">
        <v>28</v>
      </c>
      <c r="B21" s="15">
        <v>80</v>
      </c>
      <c r="C21" s="15">
        <v>59</v>
      </c>
      <c r="D21" s="15">
        <v>139</v>
      </c>
      <c r="E21" s="15">
        <v>87</v>
      </c>
      <c r="F21" s="15">
        <v>70</v>
      </c>
      <c r="G21" s="15">
        <v>157</v>
      </c>
    </row>
    <row r="22" spans="1:7" x14ac:dyDescent="0.25">
      <c r="A22" s="13" t="s">
        <v>29</v>
      </c>
      <c r="B22" s="15">
        <v>12</v>
      </c>
      <c r="C22" s="15">
        <v>10</v>
      </c>
      <c r="D22" s="15">
        <v>22</v>
      </c>
      <c r="E22" s="15">
        <v>17</v>
      </c>
      <c r="F22" s="15">
        <v>15</v>
      </c>
      <c r="G22" s="15">
        <v>32</v>
      </c>
    </row>
    <row r="23" spans="1:7" x14ac:dyDescent="0.25">
      <c r="A23" s="13" t="s">
        <v>31</v>
      </c>
      <c r="B23" s="15">
        <v>510</v>
      </c>
      <c r="C23" s="15">
        <v>645</v>
      </c>
      <c r="D23" s="15">
        <v>1155</v>
      </c>
      <c r="E23" s="15">
        <v>541</v>
      </c>
      <c r="F23" s="15">
        <v>694</v>
      </c>
      <c r="G23" s="15">
        <v>1235</v>
      </c>
    </row>
    <row r="24" spans="1:7" ht="23.25" x14ac:dyDescent="0.25">
      <c r="A24" s="16" t="s">
        <v>64</v>
      </c>
      <c r="B24" s="15">
        <v>114</v>
      </c>
      <c r="C24" s="15">
        <v>103</v>
      </c>
      <c r="D24" s="15">
        <v>217</v>
      </c>
      <c r="E24" s="15">
        <v>113</v>
      </c>
      <c r="F24" s="15">
        <v>121</v>
      </c>
      <c r="G24" s="15">
        <v>234</v>
      </c>
    </row>
    <row r="25" spans="1:7" x14ac:dyDescent="0.25">
      <c r="A25" s="13" t="s">
        <v>65</v>
      </c>
      <c r="B25" s="14">
        <v>100</v>
      </c>
      <c r="C25" s="14">
        <v>221</v>
      </c>
      <c r="D25" s="14">
        <v>321</v>
      </c>
      <c r="E25" s="14">
        <v>119</v>
      </c>
      <c r="F25" s="14">
        <v>252</v>
      </c>
      <c r="G25" s="14">
        <v>371</v>
      </c>
    </row>
    <row r="26" spans="1:7" x14ac:dyDescent="0.25">
      <c r="A26" s="13" t="s">
        <v>66</v>
      </c>
      <c r="B26" s="14"/>
      <c r="C26" s="14">
        <v>15</v>
      </c>
      <c r="D26" s="14">
        <v>15</v>
      </c>
      <c r="E26" s="14"/>
      <c r="F26" s="14">
        <v>24</v>
      </c>
      <c r="G26" s="14">
        <v>24</v>
      </c>
    </row>
    <row r="27" spans="1:7" x14ac:dyDescent="0.25">
      <c r="A27" s="13" t="s">
        <v>34</v>
      </c>
      <c r="B27" s="14">
        <v>31</v>
      </c>
      <c r="C27" s="14">
        <v>227</v>
      </c>
      <c r="D27" s="14">
        <v>258</v>
      </c>
      <c r="E27" s="14">
        <v>27</v>
      </c>
      <c r="F27" s="14">
        <v>214</v>
      </c>
      <c r="G27" s="14">
        <v>241</v>
      </c>
    </row>
    <row r="28" spans="1:7" ht="23.25" x14ac:dyDescent="0.25">
      <c r="A28" s="16" t="s">
        <v>67</v>
      </c>
      <c r="B28" s="14">
        <v>21</v>
      </c>
      <c r="C28" s="14">
        <v>42</v>
      </c>
      <c r="D28" s="14">
        <v>63</v>
      </c>
      <c r="E28" s="14">
        <v>21</v>
      </c>
      <c r="F28" s="14">
        <v>72</v>
      </c>
      <c r="G28" s="14">
        <v>93</v>
      </c>
    </row>
    <row r="29" spans="1:7" x14ac:dyDescent="0.25">
      <c r="A29" s="13" t="s">
        <v>68</v>
      </c>
      <c r="B29" s="14"/>
      <c r="C29" s="14">
        <v>62</v>
      </c>
      <c r="D29" s="14">
        <v>62</v>
      </c>
      <c r="E29" s="14"/>
      <c r="F29" s="14">
        <v>77</v>
      </c>
      <c r="G29" s="14">
        <v>77</v>
      </c>
    </row>
    <row r="30" spans="1:7" x14ac:dyDescent="0.25">
      <c r="A30" s="13" t="s">
        <v>37</v>
      </c>
      <c r="B30" s="14">
        <v>912</v>
      </c>
      <c r="C30" s="14">
        <v>914</v>
      </c>
      <c r="D30" s="14">
        <v>1826</v>
      </c>
      <c r="E30" s="14">
        <v>954</v>
      </c>
      <c r="F30" s="14">
        <v>969</v>
      </c>
      <c r="G30" s="14">
        <v>1923</v>
      </c>
    </row>
    <row r="31" spans="1:7" x14ac:dyDescent="0.25">
      <c r="A31" s="24" t="s">
        <v>69</v>
      </c>
      <c r="B31" s="25">
        <v>1780</v>
      </c>
      <c r="C31" s="25">
        <v>2298</v>
      </c>
      <c r="D31" s="25">
        <v>4078</v>
      </c>
      <c r="E31" s="25">
        <v>1879</v>
      </c>
      <c r="F31" s="25">
        <v>2508</v>
      </c>
      <c r="G31" s="25">
        <v>4387</v>
      </c>
    </row>
    <row r="32" spans="1:7" x14ac:dyDescent="0.25">
      <c r="A32" s="21" t="s">
        <v>2</v>
      </c>
      <c r="B32" s="22">
        <v>2803</v>
      </c>
      <c r="C32" s="22">
        <v>4016</v>
      </c>
      <c r="D32" s="22">
        <v>6819</v>
      </c>
      <c r="E32" s="22">
        <v>2965</v>
      </c>
      <c r="F32" s="22">
        <v>4455</v>
      </c>
      <c r="G32" s="22">
        <v>7420</v>
      </c>
    </row>
  </sheetData>
  <mergeCells count="3">
    <mergeCell ref="A5:A6"/>
    <mergeCell ref="B5:D5"/>
    <mergeCell ref="E5:G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Sommaire</vt:lpstr>
      <vt:lpstr>Tableau 1</vt:lpstr>
      <vt:lpstr>Tableau 2</vt:lpstr>
      <vt:lpstr>Tableau 3</vt:lpstr>
      <vt:lpstr>Tableau 4</vt:lpstr>
      <vt:lpstr>Annexe 1</vt:lpstr>
      <vt:lpstr>Annexe 2</vt:lpstr>
      <vt:lpstr>Annexe 3</vt:lpstr>
      <vt:lpstr>Annexe 4</vt:lpstr>
      <vt:lpstr>'Annexe 1'!Zone_d_impression</vt:lpstr>
      <vt:lpstr>'Annexe 2'!Zone_d_impression</vt:lpstr>
      <vt:lpstr>'Annexe 3'!Zone_d_impression</vt:lpstr>
      <vt:lpstr>'Annexe 4'!Zone_d_impression</vt:lpstr>
      <vt:lpstr>'Tableau 1'!Zone_d_impression</vt:lpstr>
      <vt:lpstr>'Tableau 2'!Zone_d_impression</vt:lpstr>
      <vt:lpstr>'Tableau 3'!Zone_d_impression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Clotilde LIXI</cp:lastModifiedBy>
  <cp:lastPrinted>2019-06-23T18:02:26Z</cp:lastPrinted>
  <dcterms:created xsi:type="dcterms:W3CDTF">2017-05-29T13:00:19Z</dcterms:created>
  <dcterms:modified xsi:type="dcterms:W3CDTF">2019-06-23T18:03:15Z</dcterms:modified>
</cp:coreProperties>
</file>