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61" windowWidth="19320" windowHeight="13035" activeTab="0"/>
  </bookViews>
  <sheets>
    <sheet name="Fig 1" sheetId="1" r:id="rId1"/>
    <sheet name="Fig 2" sheetId="2" r:id="rId2"/>
    <sheet name="Fig 3" sheetId="3" r:id="rId3"/>
    <sheet name="Fig 4" sheetId="4" r:id="rId4"/>
    <sheet name="Fig 5" sheetId="5" r:id="rId5"/>
    <sheet name="Encadrés" sheetId="6" r:id="rId6"/>
    <sheet name="Fig 6web" sheetId="7" r:id="rId7"/>
    <sheet name="Fig 7web" sheetId="8" r:id="rId8"/>
  </sheets>
  <definedNames/>
  <calcPr fullCalcOnLoad="1"/>
</workbook>
</file>

<file path=xl/sharedStrings.xml><?xml version="1.0" encoding="utf-8"?>
<sst xmlns="http://schemas.openxmlformats.org/spreadsheetml/2006/main" count="334" uniqueCount="182">
  <si>
    <t>Licence</t>
  </si>
  <si>
    <t>Licence professionnelle</t>
  </si>
  <si>
    <t>DUT-DEUST-DNTS</t>
  </si>
  <si>
    <t>Maîtrise</t>
  </si>
  <si>
    <t>Diplôme d'ingénieur</t>
  </si>
  <si>
    <t>Master</t>
  </si>
  <si>
    <t>Doctorat</t>
  </si>
  <si>
    <t>Autres diplômes et titres inscrits au RNCP</t>
  </si>
  <si>
    <t>Total</t>
  </si>
  <si>
    <t>Droit</t>
  </si>
  <si>
    <t>Sciences économiques, gestion, AES</t>
  </si>
  <si>
    <t>Lettres</t>
  </si>
  <si>
    <t>Autres sciences humaines et sociales</t>
  </si>
  <si>
    <t>Sciences fondamentales appliquées</t>
  </si>
  <si>
    <t>Moins de 30 ans</t>
  </si>
  <si>
    <t>30-39 ans</t>
  </si>
  <si>
    <t>40-49 ans</t>
  </si>
  <si>
    <t>50 ans et plus</t>
  </si>
  <si>
    <t>Nombre de VAE</t>
  </si>
  <si>
    <t>Part des diplômes attribués dans leur totalité</t>
  </si>
  <si>
    <t>Niveau IV</t>
  </si>
  <si>
    <t>Niveau III</t>
  </si>
  <si>
    <t>Niveau II</t>
  </si>
  <si>
    <t>Niveau I</t>
  </si>
  <si>
    <t>Ensemble des bénéficiaires</t>
  </si>
  <si>
    <t>Validations totales directes</t>
  </si>
  <si>
    <t>Validations partielles</t>
  </si>
  <si>
    <t>Sans diplôme et niveau V</t>
  </si>
  <si>
    <t>1 - Évolution de la validation des acquis de l'expérience (VAE) de 2002 à 2013</t>
  </si>
  <si>
    <t>Source : MENESR-DEPP, enquête n° 67.</t>
  </si>
  <si>
    <t>2 - Répartition des bénéficiaires de la VAE selon les diplômes accordés et la structure par âge en 2013 (%)</t>
  </si>
  <si>
    <t>3 -  Répartition des bénéficiaires de la VAE selon les disciplines en 2013 (%)</t>
  </si>
  <si>
    <t>Staps</t>
  </si>
  <si>
    <t>4 - Répartition des bénéficiaires de la VAE selon le diplôme visé en 2013 (%)</t>
  </si>
  <si>
    <t>Dossiers déposés</t>
  </si>
  <si>
    <t>Dossiers déclarés recevables</t>
  </si>
  <si>
    <t>Dossiers examinés par le jury</t>
  </si>
  <si>
    <t>Décisions favorables
(1)</t>
  </si>
  <si>
    <t>Dont diplômes attribués dans leur totalité</t>
  </si>
  <si>
    <t>Soit en % des décisions favorables</t>
  </si>
  <si>
    <t>AIX-MARSEILLE</t>
  </si>
  <si>
    <t>AMIENS</t>
  </si>
  <si>
    <t>BESANCON</t>
  </si>
  <si>
    <t>BORDEAUX</t>
  </si>
  <si>
    <t>CAEN</t>
  </si>
  <si>
    <t>CLERMONT-FERRAND</t>
  </si>
  <si>
    <t>CORSE</t>
  </si>
  <si>
    <t>DIJON</t>
  </si>
  <si>
    <t>GRENOBLE</t>
  </si>
  <si>
    <t>LILLE</t>
  </si>
  <si>
    <t>LIMOGES</t>
  </si>
  <si>
    <t>LYON</t>
  </si>
  <si>
    <t>MONTPELLIER</t>
  </si>
  <si>
    <t>NANCY-METZ</t>
  </si>
  <si>
    <t>NANTES</t>
  </si>
  <si>
    <t>NICE</t>
  </si>
  <si>
    <t>PARIS</t>
  </si>
  <si>
    <t>PARIS-VERSAILLES</t>
  </si>
  <si>
    <t>UVSQ</t>
  </si>
  <si>
    <t>POITIERS</t>
  </si>
  <si>
    <t>REIMS</t>
  </si>
  <si>
    <t>RENNES</t>
  </si>
  <si>
    <t>ROUEN</t>
  </si>
  <si>
    <t>STRASBOURG</t>
  </si>
  <si>
    <t>TOULOUSE</t>
  </si>
  <si>
    <t>DOM</t>
  </si>
  <si>
    <t>Ensemble des universités</t>
  </si>
  <si>
    <t>Remarque : le décret (loi 2002)  n'est pas en application dans les collectivités de la Polynésie française et  de Nouvelle-Calédonie ; le dispositif de 1993 a toujours cours dans ces collectivités.</t>
  </si>
  <si>
    <t>Dossiers examinés par la Commission</t>
  </si>
  <si>
    <t>Décisions favorables</t>
  </si>
  <si>
    <t>Soit en % des dossiers examinés</t>
  </si>
  <si>
    <t>.</t>
  </si>
  <si>
    <t>6 - Nombre de validations des acquis de l'expérience (VAE) dans les universités et le Cnam ayant utilisé le dispositif en 2013 (%)</t>
  </si>
  <si>
    <t>Aix-Marseille</t>
  </si>
  <si>
    <t>Avignon</t>
  </si>
  <si>
    <t>Amiens</t>
  </si>
  <si>
    <t>UT Compiègne</t>
  </si>
  <si>
    <t>Besançon</t>
  </si>
  <si>
    <t>UT Belfort-Montbéliard</t>
  </si>
  <si>
    <t>Bordeaux I</t>
  </si>
  <si>
    <t>Bordeaux II</t>
  </si>
  <si>
    <t>Bordeaux III</t>
  </si>
  <si>
    <t>Bordeaux IV</t>
  </si>
  <si>
    <t>Pau</t>
  </si>
  <si>
    <t>Caen</t>
  </si>
  <si>
    <t>Clermont I</t>
  </si>
  <si>
    <t>Clermont II</t>
  </si>
  <si>
    <t>Corse</t>
  </si>
  <si>
    <t>Académie</t>
  </si>
  <si>
    <t>Université</t>
  </si>
  <si>
    <t>Dijon</t>
  </si>
  <si>
    <t>Chambéry</t>
  </si>
  <si>
    <t>Grenoble I</t>
  </si>
  <si>
    <t>Grenoble II</t>
  </si>
  <si>
    <t>Grenoble III</t>
  </si>
  <si>
    <t>INP Grenoble</t>
  </si>
  <si>
    <t>Artois</t>
  </si>
  <si>
    <t>Lille I</t>
  </si>
  <si>
    <t>Lille II</t>
  </si>
  <si>
    <t>Lille III</t>
  </si>
  <si>
    <t>Littoral</t>
  </si>
  <si>
    <t>Valenciennes</t>
  </si>
  <si>
    <t>Limoges</t>
  </si>
  <si>
    <t>Lyon I</t>
  </si>
  <si>
    <t>Lyon II</t>
  </si>
  <si>
    <t>Lyon III</t>
  </si>
  <si>
    <t>Saint-Étienne</t>
  </si>
  <si>
    <t>Montpellier I</t>
  </si>
  <si>
    <t>Montpellier II</t>
  </si>
  <si>
    <t>Montpellier III</t>
  </si>
  <si>
    <t>Perpignan</t>
  </si>
  <si>
    <t>Lorraine</t>
  </si>
  <si>
    <t>Angers</t>
  </si>
  <si>
    <t>Le Mans</t>
  </si>
  <si>
    <t>Nantes</t>
  </si>
  <si>
    <t>Nice</t>
  </si>
  <si>
    <t>Toulon</t>
  </si>
  <si>
    <t>5 - Répartition des bénéficiaires de la VAE selon les diplômes visés et le diplôme le plus élevé possédé en 2013 (%)</t>
  </si>
  <si>
    <t>7 - Nombre de validations des acquis professionnels (VAP) dans les universités et le Cnam ayant utilisé le dispositif en 2013 (%)</t>
  </si>
  <si>
    <t>Orléans</t>
  </si>
  <si>
    <t>Tours</t>
  </si>
  <si>
    <t>Paris I</t>
  </si>
  <si>
    <t>Paris II</t>
  </si>
  <si>
    <t>Paris III</t>
  </si>
  <si>
    <t>Paris IV</t>
  </si>
  <si>
    <t>Paris V</t>
  </si>
  <si>
    <t>Paris VI</t>
  </si>
  <si>
    <t>Paris VII</t>
  </si>
  <si>
    <t>Paris IX</t>
  </si>
  <si>
    <t>PARIS-CRÉTEIL</t>
  </si>
  <si>
    <t>Marne-la-Vallée</t>
  </si>
  <si>
    <t>Paris XII</t>
  </si>
  <si>
    <t>Paris XIII</t>
  </si>
  <si>
    <t>Paris VIII</t>
  </si>
  <si>
    <t>Cergy-Pontoise</t>
  </si>
  <si>
    <t>Evry</t>
  </si>
  <si>
    <t>Paris X</t>
  </si>
  <si>
    <t>Paris XI</t>
  </si>
  <si>
    <t>La Rochelle</t>
  </si>
  <si>
    <t>Poitiers</t>
  </si>
  <si>
    <t>Reims</t>
  </si>
  <si>
    <t>UT Troyes</t>
  </si>
  <si>
    <t>Brest</t>
  </si>
  <si>
    <t>Bretagne Sud</t>
  </si>
  <si>
    <t>Rennes I</t>
  </si>
  <si>
    <t>Rennes II</t>
  </si>
  <si>
    <t>Le Havre</t>
  </si>
  <si>
    <t>Rouen</t>
  </si>
  <si>
    <t>Mulhouse</t>
  </si>
  <si>
    <t>Strasbourg</t>
  </si>
  <si>
    <t>INP Toulouse</t>
  </si>
  <si>
    <t>Toulouse I</t>
  </si>
  <si>
    <t>Toulouse II</t>
  </si>
  <si>
    <t>Toulouse III</t>
  </si>
  <si>
    <t>Antilles-Guyane</t>
  </si>
  <si>
    <t>La Réunion</t>
  </si>
  <si>
    <t>Cnam</t>
  </si>
  <si>
    <t>(1) Nombre de personnes ayant obtenu tout ou partie de diplôme.</t>
  </si>
  <si>
    <t>Champ : France métropolitaine + DOM hors Mayotte ; toutes les universités + Cnam.</t>
  </si>
  <si>
    <t>Source : MENESR DEPP, enquête n° 67.</t>
  </si>
  <si>
    <t>ORLÉANS-TOURS</t>
  </si>
  <si>
    <t>Champ : France métropolitaine + DOM (hors Mayotte) ; toutes les universités + Cnam.</t>
  </si>
  <si>
    <t xml:space="preserve"> </t>
  </si>
  <si>
    <t>LA VALIDATION DES ACQUIS DE L’EXPÉRIENCE (VAE)</t>
  </si>
  <si>
    <t>C’est la loi de modernisation sociale n° 2002-73 du 17 janvier 2002 qui a créé le dispositif de la validation des acquis de l’expérience (VAE). Droit individuel ouvert à tous, ce nouveau droit à la VAE est inscrit au Code de l’éducation et au Code du travail.</t>
  </si>
  <si>
    <t>C’est une démarche tout à fait innovante. La loi de juillet 1992 (décret 1993) avait ouvert la voie de la validation des acquis pour l’obtention d’un diplôme en permettant la délivrance d’une partie de celui-ci. La VAE va plus loin. Elle permet par la reconnaissance de l’expérience professionnelle ou non d’obtenir un diplôme ou une certification dans sa totalité et pas seulement une partie de diplôme comme avec le précédent dispositif de 1992.</t>
  </si>
  <si>
    <t>Le décret du 27 mars 1993 pris en application de la loi postulait en effet que la dispense accordée ne pouvait porter sur la totalité des épreuves ou UV de diplômes. Toute l’expérience peut être prise en compte, qu’elle ait été acquise dans le cadre d’une activité salariée, non salariée ou bénévole, dès lors que l’expérience professionnelle d’au moins trois ans, est en relation avec le diplôme visé. Les textes font de la validation des acquis de l’expérience un nouveau mode d’accès à la certification, sans passer par la formation, au même titre que la formation initiale, la formation continue, l’apprentissage.</t>
  </si>
  <si>
    <t>L’accès à la certification s’applique à toutes les certifications à visée professionnelle (diplômes, titres, certificats), qu’elles soient délivrées par l’État, les branches professionnelles ou des organismes privés. Ces certifications font l’objet d’un recensement dans le Répertoire national des certifications professionnelles (RNCP).</t>
  </si>
  <si>
    <t>Toutes les demandes sont instruites à l’université par la Cellule d’accueil des adultes en reprise d’études (ou un service analogue) qui a pour mission d’aider les demandeurs à mieux définir leur projet et à les accompagner dans la procédure. Elle est composée d’ingénieurs spécialisés en formation continue et travaille en lien étroit avec les équipes pédagogiques des unités de formation et de recherche (UFR), et avec le service universitaire de l’information et de l’orientation.</t>
  </si>
  <si>
    <t>L’octroi des validations relève des jurys de validation. Également prescripteurs, ces jurys peuvent accorder des validations partielles, à défaut de la totalité de la certification et se prononcer sur le parcours restant à accomplir par le candidat (rapport, étude, complément d’expérience…) pour obtenir la totalité de la certification.</t>
  </si>
  <si>
    <t>Ainsi, le parcours vers la validation totale d’un diplôme peut s’étaler parfois sur plusieurs années. Les demandes déclarées recevables ou examinées par le jury en 2013 peuvent avoir été déposées en 2012. Il n’y a donc pas de continuité entre les demandes déposées, recevables et examinées.</t>
  </si>
  <si>
    <t>LES AUTRES DISPOSITIFS DE VALIDATION DES ACQUIS</t>
  </si>
  <si>
    <t>La validation des acquis professionnels (VAP)</t>
  </si>
  <si>
    <t>La VAP, dispositif mis en place par le décret n° 85-906 du 23 août 1985, permet, par l’octroi d’une dispense, la poursuite d’études aux différents niveaux post-baccalauréat pour les candidats qui n’ont pas les titres et diplômes requis pour s’inscrire à une formation.</t>
  </si>
  <si>
    <t>La dispense est accordée par une commission pédagogique.</t>
  </si>
  <si>
    <t>La validation des études supérieures (VES)</t>
  </si>
  <si>
    <t>La VES, dispositif mis en place par le décret n° 2002-529 du 16 avril 2002, permet, par la reconnaissance des études supérieures suivies en France ou à l’étranger (université, école, institut, organisme de formation…) dans un domaine en rapport avec le diplôme visé, l’obtention de tout ou partie d’un diplôme de l’enseignement supérieur. L’octroi des validations relève des jurys de validation.</t>
  </si>
  <si>
    <t>Elle s’inscrit dans le cadre de la construction de l’espace européen de l’enseignement supérieur et vise à faciliter la mobilité entre établissements d’enseignement supérieur sur le territoire national ou la mobilité internationale.</t>
  </si>
  <si>
    <t>Contrairement à la VAP et à la VAE, la VES n’est pas proposée par toutes les universités et quand elle l’est, certaines formations comme le doctorat ou les formations de santé ne sont pas toujours accessibles. Une trentaine d’universités la propose ce qui représente environ 5 000 bénéficiaires. Parmi eux, environ la moitié a obtenu un diplôme complet.</t>
  </si>
  <si>
    <t>SOURCE</t>
  </si>
  <si>
    <t>Cette étude repose sur les données fournies par les Services de formation continue des universités et le Cnam dans l’enquête n° 67 de la direction de l’évaluation, de la prospective et de la performance (DEPP).</t>
  </si>
  <si>
    <r>
      <t>En 2013, parmi les 15 600 demandes de VAP examinées par la commission, près de 11 500 ont fait l’objet d’une décision favorable. Ces dernières sont en baisse de 10 % par rapport à 2012 (</t>
    </r>
    <r>
      <rPr>
        <b/>
        <sz val="9"/>
        <color indexed="40"/>
        <rFont val="Akkurat"/>
        <family val="0"/>
      </rPr>
      <t>FIGURE 7, voir "en savoir plus"</t>
    </r>
    <r>
      <rPr>
        <sz val="9"/>
        <color indexed="8"/>
        <rFont val="Akkurat"/>
        <family val="0"/>
      </rPr>
      <t>).</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</si>
</sst>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 #,##0.00\ [$€]_-;_-* &quot;-&quot;??\ [$€]_-;_-@_-"/>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quot;Vrai&quot;;&quot;Vrai&quot;;&quot;Faux&quot;"/>
    <numFmt numFmtId="175" formatCode="&quot;Actif&quot;;&quot;Actif&quot;;&quot;Inactif&quot;"/>
  </numFmts>
  <fonts count="16">
    <font>
      <sz val="10"/>
      <name val="Arial"/>
      <family val="0"/>
    </font>
    <font>
      <sz val="8"/>
      <name val="Arial"/>
      <family val="2"/>
    </font>
    <font>
      <i/>
      <sz val="8"/>
      <name val="Arial"/>
      <family val="2"/>
    </font>
    <font>
      <b/>
      <sz val="8"/>
      <name val="Arial"/>
      <family val="2"/>
    </font>
    <font>
      <b/>
      <sz val="8"/>
      <color indexed="14"/>
      <name val="Arial"/>
      <family val="2"/>
    </font>
    <font>
      <sz val="8"/>
      <color indexed="8"/>
      <name val="Arial"/>
      <family val="2"/>
    </font>
    <font>
      <i/>
      <sz val="8"/>
      <color indexed="8"/>
      <name val="Arial"/>
      <family val="2"/>
    </font>
    <font>
      <sz val="5.75"/>
      <name val="Arial"/>
      <family val="2"/>
    </font>
    <font>
      <b/>
      <i/>
      <sz val="8"/>
      <color indexed="14"/>
      <name val="Arial"/>
      <family val="2"/>
    </font>
    <font>
      <b/>
      <sz val="8"/>
      <color indexed="17"/>
      <name val="Arial"/>
      <family val="2"/>
    </font>
    <font>
      <b/>
      <sz val="9"/>
      <name val="Arial"/>
      <family val="2"/>
    </font>
    <font>
      <sz val="9"/>
      <color indexed="8"/>
      <name val="Akkurat"/>
      <family val="0"/>
    </font>
    <font>
      <b/>
      <sz val="9"/>
      <color indexed="20"/>
      <name val="Akkurat"/>
      <family val="0"/>
    </font>
    <font>
      <b/>
      <sz val="9"/>
      <color indexed="40"/>
      <name val="Akkurat"/>
      <family val="0"/>
    </font>
    <font>
      <sz val="9"/>
      <name val="Akkurat"/>
      <family val="0"/>
    </font>
    <font>
      <b/>
      <sz val="11"/>
      <color indexed="21"/>
      <name val="Akkurat"/>
      <family val="0"/>
    </font>
  </fonts>
  <fills count="3">
    <fill>
      <patternFill/>
    </fill>
    <fill>
      <patternFill patternType="gray125"/>
    </fill>
    <fill>
      <patternFill patternType="solid">
        <fgColor indexed="9"/>
        <bgColor indexed="64"/>
      </patternFill>
    </fill>
  </fills>
  <borders count="2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ck">
        <color indexed="14"/>
      </top>
      <bottom style="thin"/>
    </border>
    <border>
      <left style="thin"/>
      <right style="thin"/>
      <top style="thin"/>
      <bottom>
        <color indexed="63"/>
      </bottom>
    </border>
    <border>
      <left style="thin"/>
      <right style="thin"/>
      <top style="thick">
        <color indexed="14"/>
      </top>
      <bottom>
        <color indexed="63"/>
      </bottom>
    </border>
    <border>
      <left style="thin"/>
      <right style="thin"/>
      <top style="thin">
        <color indexed="14"/>
      </top>
      <bottom>
        <color indexed="63"/>
      </bottom>
    </border>
    <border>
      <left style="thin"/>
      <right style="thin"/>
      <top>
        <color indexed="63"/>
      </top>
      <bottom style="thin">
        <color indexed="14"/>
      </bottom>
    </border>
    <border>
      <left style="thin"/>
      <right style="thin"/>
      <top style="thin">
        <color indexed="14"/>
      </top>
      <bottom style="thin">
        <color indexed="14"/>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color indexed="14"/>
      </top>
      <bottom>
        <color indexed="63"/>
      </bottom>
    </border>
    <border>
      <left>
        <color indexed="63"/>
      </left>
      <right style="thin"/>
      <top>
        <color indexed="63"/>
      </top>
      <bottom style="thin">
        <color indexed="14"/>
      </bottom>
    </border>
    <border>
      <left>
        <color indexed="63"/>
      </left>
      <right style="thin"/>
      <top style="thin">
        <color indexed="14"/>
      </top>
      <bottom style="thin">
        <color indexed="14"/>
      </bottom>
    </border>
    <border>
      <left>
        <color indexed="63"/>
      </left>
      <right>
        <color indexed="63"/>
      </right>
      <top>
        <color indexed="63"/>
      </top>
      <bottom style="medium">
        <color indexed="1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19" applyFont="1" applyFill="1" applyBorder="1" applyAlignment="1">
      <alignment vertical="center"/>
      <protection/>
    </xf>
    <xf numFmtId="0" fontId="2" fillId="0" borderId="0" xfId="19" applyFont="1" applyFill="1" applyBorder="1" applyAlignment="1">
      <alignment vertical="center"/>
      <protection/>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xf>
    <xf numFmtId="0" fontId="1" fillId="0" borderId="1" xfId="0" applyFont="1" applyFill="1" applyBorder="1" applyAlignment="1">
      <alignment/>
    </xf>
    <xf numFmtId="0" fontId="1" fillId="0" borderId="2" xfId="0" applyFont="1" applyFill="1" applyBorder="1" applyAlignment="1">
      <alignment/>
    </xf>
    <xf numFmtId="0" fontId="1" fillId="0" borderId="3" xfId="0" applyFont="1" applyFill="1" applyBorder="1" applyAlignment="1">
      <alignment horizontal="center"/>
    </xf>
    <xf numFmtId="3" fontId="1" fillId="0" borderId="1" xfId="0" applyNumberFormat="1" applyFont="1" applyFill="1" applyBorder="1" applyAlignment="1">
      <alignment horizontal="center"/>
    </xf>
    <xf numFmtId="0" fontId="1" fillId="0" borderId="0" xfId="0" applyFont="1" applyFill="1" applyBorder="1" applyAlignment="1">
      <alignment/>
    </xf>
    <xf numFmtId="0" fontId="3" fillId="0" borderId="0" xfId="0" applyFont="1" applyFill="1" applyBorder="1" applyAlignment="1">
      <alignment/>
    </xf>
    <xf numFmtId="173" fontId="1" fillId="0" borderId="0" xfId="0" applyNumberFormat="1" applyFont="1" applyFill="1" applyBorder="1" applyAlignment="1">
      <alignment/>
    </xf>
    <xf numFmtId="173" fontId="1" fillId="0" borderId="0" xfId="0" applyNumberFormat="1" applyFont="1" applyBorder="1" applyAlignment="1">
      <alignment/>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wrapText="1"/>
    </xf>
    <xf numFmtId="0" fontId="3" fillId="0" borderId="0" xfId="0" applyFont="1" applyBorder="1" applyAlignment="1">
      <alignment horizontal="left"/>
    </xf>
    <xf numFmtId="0" fontId="1" fillId="0" borderId="1" xfId="0" applyFont="1" applyFill="1" applyBorder="1" applyAlignment="1">
      <alignment horizontal="left" vertical="center" wrapText="1"/>
    </xf>
    <xf numFmtId="0" fontId="1" fillId="0" borderId="4" xfId="0" applyFont="1" applyFill="1" applyBorder="1" applyAlignment="1">
      <alignment/>
    </xf>
    <xf numFmtId="0" fontId="4"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xf>
    <xf numFmtId="173" fontId="1" fillId="0" borderId="5" xfId="0" applyNumberFormat="1" applyFont="1" applyFill="1" applyBorder="1" applyAlignment="1">
      <alignment horizontal="right" vertical="center" indent="1"/>
    </xf>
    <xf numFmtId="173" fontId="1" fillId="0" borderId="1" xfId="0" applyNumberFormat="1" applyFont="1" applyFill="1" applyBorder="1" applyAlignment="1">
      <alignment horizontal="right" vertical="center" indent="1"/>
    </xf>
    <xf numFmtId="0" fontId="1" fillId="0" borderId="6" xfId="0" applyFont="1" applyBorder="1" applyAlignment="1">
      <alignment/>
    </xf>
    <xf numFmtId="0" fontId="1" fillId="0" borderId="6" xfId="0" applyFont="1" applyBorder="1" applyAlignment="1">
      <alignment horizontal="right" vertical="center" indent="1"/>
    </xf>
    <xf numFmtId="0" fontId="1" fillId="0" borderId="1" xfId="0" applyFont="1" applyBorder="1" applyAlignment="1">
      <alignment/>
    </xf>
    <xf numFmtId="0" fontId="1" fillId="0" borderId="1" xfId="0" applyFont="1" applyBorder="1" applyAlignment="1">
      <alignment horizontal="right" vertical="center" indent="1"/>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173" fontId="1" fillId="0" borderId="5" xfId="0" applyNumberFormat="1" applyFont="1" applyBorder="1" applyAlignment="1">
      <alignment horizontal="right" vertical="center" indent="2"/>
    </xf>
    <xf numFmtId="0" fontId="1" fillId="0" borderId="1" xfId="0" applyFont="1" applyFill="1" applyBorder="1" applyAlignment="1">
      <alignment horizontal="left" vertical="center"/>
    </xf>
    <xf numFmtId="173" fontId="1" fillId="0" borderId="1" xfId="0" applyNumberFormat="1" applyFont="1" applyBorder="1" applyAlignment="1">
      <alignment horizontal="right" vertical="center" indent="2"/>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2" fillId="0" borderId="0" xfId="0" applyFont="1" applyBorder="1" applyAlignment="1">
      <alignment/>
    </xf>
    <xf numFmtId="0" fontId="6" fillId="0" borderId="4" xfId="0" applyFont="1" applyBorder="1" applyAlignment="1">
      <alignment horizontal="center" vertical="center" wrapText="1"/>
    </xf>
    <xf numFmtId="173" fontId="1" fillId="0" borderId="2" xfId="0" applyNumberFormat="1" applyFont="1" applyBorder="1" applyAlignment="1">
      <alignment horizontal="center"/>
    </xf>
    <xf numFmtId="0" fontId="1" fillId="0" borderId="2" xfId="0" applyFont="1" applyBorder="1" applyAlignment="1">
      <alignment horizontal="center"/>
    </xf>
    <xf numFmtId="0" fontId="1" fillId="0" borderId="5" xfId="0" applyFont="1" applyFill="1" applyBorder="1" applyAlignment="1">
      <alignment horizontal="left"/>
    </xf>
    <xf numFmtId="173" fontId="1" fillId="0" borderId="5" xfId="0" applyNumberFormat="1" applyFont="1" applyBorder="1" applyAlignment="1">
      <alignment horizontal="center"/>
    </xf>
    <xf numFmtId="173" fontId="1" fillId="0" borderId="1" xfId="0" applyNumberFormat="1" applyFont="1" applyBorder="1" applyAlignment="1">
      <alignment horizontal="center"/>
    </xf>
    <xf numFmtId="0" fontId="3" fillId="0" borderId="0" xfId="0" applyFont="1" applyAlignment="1">
      <alignment/>
    </xf>
    <xf numFmtId="0" fontId="1" fillId="0" borderId="0" xfId="0" applyFont="1" applyAlignment="1">
      <alignment/>
    </xf>
    <xf numFmtId="0" fontId="1" fillId="0" borderId="0" xfId="0" applyFont="1" applyAlignment="1">
      <alignment horizontal="center"/>
    </xf>
    <xf numFmtId="0" fontId="5" fillId="0" borderId="5" xfId="0" applyFont="1" applyBorder="1" applyAlignment="1">
      <alignment vertical="top" wrapText="1"/>
    </xf>
    <xf numFmtId="0" fontId="5" fillId="0" borderId="5" xfId="0" applyFont="1" applyBorder="1" applyAlignment="1">
      <alignment horizontal="right" vertical="center" wrapText="1" indent="2"/>
    </xf>
    <xf numFmtId="0" fontId="6" fillId="0" borderId="5" xfId="0" applyFont="1" applyBorder="1" applyAlignment="1">
      <alignment horizontal="right" vertical="center" wrapText="1" indent="2"/>
    </xf>
    <xf numFmtId="9" fontId="5" fillId="0" borderId="5" xfId="20" applyNumberFormat="1" applyFont="1" applyBorder="1" applyAlignment="1">
      <alignment horizontal="right" vertical="center" wrapText="1" indent="2"/>
    </xf>
    <xf numFmtId="0" fontId="5" fillId="0" borderId="1" xfId="0" applyFont="1" applyBorder="1" applyAlignment="1">
      <alignment vertical="top" wrapText="1"/>
    </xf>
    <xf numFmtId="0" fontId="5" fillId="0" borderId="1" xfId="0" applyFont="1" applyBorder="1" applyAlignment="1">
      <alignment horizontal="right" vertical="center" wrapText="1" indent="2"/>
    </xf>
    <xf numFmtId="0" fontId="6" fillId="0" borderId="1" xfId="0" applyFont="1" applyBorder="1" applyAlignment="1">
      <alignment horizontal="right" vertical="center" wrapText="1" indent="2"/>
    </xf>
    <xf numFmtId="9" fontId="5" fillId="0" borderId="1" xfId="20" applyNumberFormat="1" applyFont="1" applyBorder="1" applyAlignment="1">
      <alignment horizontal="right" vertical="center" wrapText="1" indent="2"/>
    </xf>
    <xf numFmtId="0" fontId="5" fillId="0" borderId="7" xfId="0" applyFont="1" applyBorder="1" applyAlignment="1">
      <alignment vertical="top" wrapText="1"/>
    </xf>
    <xf numFmtId="0" fontId="5" fillId="0" borderId="7" xfId="0" applyFont="1" applyBorder="1" applyAlignment="1">
      <alignment horizontal="right" vertical="center" wrapText="1" indent="2"/>
    </xf>
    <xf numFmtId="0" fontId="6" fillId="0" borderId="7" xfId="0" applyFont="1" applyBorder="1" applyAlignment="1">
      <alignment horizontal="right" vertical="center" wrapText="1" indent="2"/>
    </xf>
    <xf numFmtId="9" fontId="5" fillId="0" borderId="7" xfId="20" applyNumberFormat="1" applyFont="1" applyBorder="1" applyAlignment="1">
      <alignment horizontal="right" vertical="center" wrapText="1" indent="2"/>
    </xf>
    <xf numFmtId="0" fontId="5" fillId="0" borderId="8" xfId="0" applyFont="1" applyBorder="1" applyAlignment="1">
      <alignment vertical="top" wrapText="1"/>
    </xf>
    <xf numFmtId="0" fontId="5" fillId="0" borderId="8" xfId="0" applyFont="1" applyBorder="1" applyAlignment="1">
      <alignment horizontal="right" vertical="center" wrapText="1" indent="2"/>
    </xf>
    <xf numFmtId="0" fontId="6" fillId="0" borderId="8" xfId="0" applyFont="1" applyBorder="1" applyAlignment="1">
      <alignment horizontal="right" vertical="center" wrapText="1" indent="2"/>
    </xf>
    <xf numFmtId="9" fontId="5" fillId="0" borderId="8" xfId="20" applyNumberFormat="1" applyFont="1" applyBorder="1" applyAlignment="1">
      <alignment horizontal="right" vertical="center" wrapText="1" indent="2"/>
    </xf>
    <xf numFmtId="0" fontId="5" fillId="0" borderId="9" xfId="0" applyFont="1" applyBorder="1" applyAlignment="1">
      <alignment vertical="top" wrapText="1"/>
    </xf>
    <xf numFmtId="0" fontId="5" fillId="0" borderId="9" xfId="0" applyFont="1" applyBorder="1" applyAlignment="1">
      <alignment horizontal="right" vertical="center" wrapText="1" indent="2"/>
    </xf>
    <xf numFmtId="0" fontId="6" fillId="0" borderId="9" xfId="0" applyFont="1" applyBorder="1" applyAlignment="1">
      <alignment horizontal="right" vertical="center" wrapText="1" indent="2"/>
    </xf>
    <xf numFmtId="9" fontId="5" fillId="0" borderId="9" xfId="20" applyNumberFormat="1" applyFont="1" applyBorder="1" applyAlignment="1">
      <alignment horizontal="right" vertical="center" wrapText="1" indent="2"/>
    </xf>
    <xf numFmtId="3" fontId="5" fillId="0" borderId="9" xfId="0" applyNumberFormat="1" applyFont="1" applyBorder="1" applyAlignment="1">
      <alignment horizontal="right" vertical="center" wrapText="1" indent="2"/>
    </xf>
    <xf numFmtId="3" fontId="6" fillId="0" borderId="9" xfId="0" applyNumberFormat="1" applyFont="1" applyBorder="1" applyAlignment="1">
      <alignment horizontal="right" vertical="center" wrapText="1" indent="2"/>
    </xf>
    <xf numFmtId="0" fontId="5" fillId="0" borderId="0" xfId="0" applyFont="1" applyBorder="1" applyAlignment="1">
      <alignment vertical="top"/>
    </xf>
    <xf numFmtId="9" fontId="5" fillId="0" borderId="10" xfId="20" applyNumberFormat="1" applyFont="1" applyBorder="1" applyAlignment="1">
      <alignment horizontal="right" vertical="center" wrapText="1" indent="2"/>
    </xf>
    <xf numFmtId="9" fontId="5" fillId="0" borderId="11" xfId="20" applyNumberFormat="1" applyFont="1" applyBorder="1" applyAlignment="1">
      <alignment horizontal="right" vertical="center" wrapText="1" indent="2"/>
    </xf>
    <xf numFmtId="9" fontId="5" fillId="0" borderId="12" xfId="20" applyNumberFormat="1" applyFont="1" applyBorder="1" applyAlignment="1">
      <alignment horizontal="right" vertical="center" wrapText="1" indent="2"/>
    </xf>
    <xf numFmtId="9" fontId="5" fillId="0" borderId="13" xfId="20" applyNumberFormat="1" applyFont="1" applyBorder="1" applyAlignment="1">
      <alignment horizontal="right" vertical="center" wrapText="1" indent="2"/>
    </xf>
    <xf numFmtId="3" fontId="4" fillId="0" borderId="9" xfId="0" applyNumberFormat="1" applyFont="1" applyBorder="1" applyAlignment="1">
      <alignment horizontal="right" vertical="center" wrapText="1" indent="2"/>
    </xf>
    <xf numFmtId="3" fontId="8" fillId="0" borderId="9" xfId="0" applyNumberFormat="1" applyFont="1" applyBorder="1" applyAlignment="1">
      <alignment horizontal="right" vertical="center" wrapText="1" indent="2"/>
    </xf>
    <xf numFmtId="9" fontId="4" fillId="0" borderId="9" xfId="20" applyNumberFormat="1" applyFont="1" applyBorder="1" applyAlignment="1">
      <alignment horizontal="right" vertical="center" wrapText="1" indent="2"/>
    </xf>
    <xf numFmtId="9" fontId="1" fillId="0" borderId="12" xfId="20" applyNumberFormat="1" applyFont="1" applyBorder="1" applyAlignment="1">
      <alignment horizontal="right" vertical="center" wrapText="1" indent="2"/>
    </xf>
    <xf numFmtId="9" fontId="1" fillId="0" borderId="13" xfId="20" applyNumberFormat="1" applyFont="1" applyBorder="1" applyAlignment="1">
      <alignment horizontal="right" vertical="center" wrapText="1" indent="2"/>
    </xf>
    <xf numFmtId="9" fontId="5" fillId="0" borderId="14" xfId="20" applyNumberFormat="1" applyFont="1" applyBorder="1" applyAlignment="1">
      <alignment horizontal="right" vertical="center" wrapText="1" indent="2"/>
    </xf>
    <xf numFmtId="9" fontId="4" fillId="0" borderId="14" xfId="20" applyNumberFormat="1" applyFont="1" applyBorder="1" applyAlignment="1">
      <alignment horizontal="right" vertical="center" wrapText="1" indent="2"/>
    </xf>
    <xf numFmtId="0" fontId="1" fillId="0" borderId="7" xfId="0" applyFont="1" applyBorder="1" applyAlignment="1">
      <alignment vertical="top" wrapText="1"/>
    </xf>
    <xf numFmtId="0" fontId="1" fillId="0" borderId="7" xfId="0" applyFont="1" applyBorder="1" applyAlignment="1">
      <alignment horizontal="right" vertical="center" wrapText="1" indent="2"/>
    </xf>
    <xf numFmtId="0" fontId="1" fillId="0" borderId="8" xfId="0" applyFont="1" applyBorder="1" applyAlignment="1">
      <alignment vertical="top" wrapText="1"/>
    </xf>
    <xf numFmtId="0" fontId="1" fillId="0" borderId="8" xfId="0" applyFont="1" applyBorder="1" applyAlignment="1">
      <alignment horizontal="right" vertical="center" wrapText="1" indent="2"/>
    </xf>
    <xf numFmtId="0" fontId="10" fillId="0" borderId="0" xfId="0" applyFont="1" applyBorder="1" applyAlignment="1">
      <alignment/>
    </xf>
    <xf numFmtId="0" fontId="10" fillId="0" borderId="0" xfId="0" applyFont="1" applyFill="1" applyBorder="1" applyAlignment="1">
      <alignment/>
    </xf>
    <xf numFmtId="0" fontId="4" fillId="0" borderId="2" xfId="0" applyFont="1" applyFill="1" applyBorder="1" applyAlignment="1">
      <alignment/>
    </xf>
    <xf numFmtId="173" fontId="4" fillId="0" borderId="2" xfId="0" applyNumberFormat="1" applyFont="1" applyFill="1" applyBorder="1" applyAlignment="1">
      <alignment horizontal="right" vertical="center" indent="1"/>
    </xf>
    <xf numFmtId="0" fontId="4" fillId="0" borderId="2" xfId="0" applyFont="1" applyFill="1" applyBorder="1" applyAlignment="1">
      <alignment horizontal="left" vertical="center"/>
    </xf>
    <xf numFmtId="173" fontId="4" fillId="0" borderId="2" xfId="0" applyNumberFormat="1" applyFont="1" applyFill="1" applyBorder="1" applyAlignment="1">
      <alignment horizontal="right" vertical="center" indent="2"/>
    </xf>
    <xf numFmtId="0" fontId="10" fillId="0" borderId="0" xfId="0" applyFont="1" applyBorder="1" applyAlignment="1">
      <alignment horizontal="left"/>
    </xf>
    <xf numFmtId="0" fontId="1" fillId="0" borderId="3" xfId="0" applyFont="1" applyBorder="1" applyAlignment="1">
      <alignment/>
    </xf>
    <xf numFmtId="173" fontId="1" fillId="0" borderId="3" xfId="0" applyNumberFormat="1" applyFont="1" applyBorder="1" applyAlignment="1">
      <alignment horizontal="center"/>
    </xf>
    <xf numFmtId="0" fontId="1" fillId="0" borderId="1" xfId="0" applyFont="1" applyBorder="1" applyAlignment="1">
      <alignment horizontal="center"/>
    </xf>
    <xf numFmtId="0" fontId="10" fillId="0" borderId="0" xfId="0" applyFont="1" applyAlignment="1">
      <alignment/>
    </xf>
    <xf numFmtId="0" fontId="14" fillId="0" borderId="0" xfId="0" applyFont="1" applyAlignment="1">
      <alignment horizontal="justify"/>
    </xf>
    <xf numFmtId="0" fontId="1" fillId="0" borderId="0" xfId="19" applyFont="1" applyFill="1" applyBorder="1" applyAlignment="1">
      <alignment horizontal="justify" vertical="center"/>
      <protection/>
    </xf>
    <xf numFmtId="0" fontId="0" fillId="0" borderId="0" xfId="0" applyAlignment="1">
      <alignment horizontal="justify" vertical="center"/>
    </xf>
    <xf numFmtId="0" fontId="2" fillId="0" borderId="15" xfId="19" applyFont="1" applyFill="1" applyBorder="1" applyAlignment="1">
      <alignment horizontal="justify" vertical="center"/>
      <protection/>
    </xf>
    <xf numFmtId="0" fontId="0" fillId="0" borderId="15" xfId="0" applyBorder="1" applyAlignment="1">
      <alignment horizontal="justify" vertic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left" vertical="top" wrapText="1"/>
    </xf>
    <xf numFmtId="0" fontId="4" fillId="0" borderId="9" xfId="0" applyFont="1" applyBorder="1" applyAlignment="1">
      <alignment horizontal="left" vertical="center" wrapText="1" indent="6"/>
    </xf>
    <xf numFmtId="0" fontId="5" fillId="0" borderId="9" xfId="0" applyFont="1" applyBorder="1" applyAlignment="1">
      <alignment horizontal="left" vertical="center" wrapText="1" indent="6"/>
    </xf>
    <xf numFmtId="0" fontId="5"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1" fillId="2" borderId="1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2" fillId="2" borderId="16" xfId="0" applyFont="1" applyFill="1" applyBorder="1" applyAlignment="1">
      <alignment horizontal="left"/>
    </xf>
    <xf numFmtId="0" fontId="12" fillId="2" borderId="0" xfId="0" applyFont="1" applyFill="1" applyBorder="1" applyAlignment="1">
      <alignment horizontal="left"/>
    </xf>
    <xf numFmtId="0" fontId="12" fillId="2" borderId="11" xfId="0" applyFont="1" applyFill="1" applyBorder="1" applyAlignment="1">
      <alignment horizontal="left"/>
    </xf>
    <xf numFmtId="0" fontId="11" fillId="2" borderId="16" xfId="0" applyFont="1" applyFill="1" applyBorder="1" applyAlignment="1">
      <alignment vertical="center" wrapText="1"/>
    </xf>
    <xf numFmtId="0" fontId="11" fillId="2" borderId="0" xfId="0" applyFont="1" applyFill="1" applyBorder="1" applyAlignment="1">
      <alignment vertical="center" wrapText="1"/>
    </xf>
    <xf numFmtId="0" fontId="11" fillId="2" borderId="11" xfId="0" applyFont="1" applyFill="1" applyBorder="1" applyAlignment="1">
      <alignment vertical="center" wrapText="1"/>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0" fillId="2" borderId="0" xfId="0" applyFill="1" applyBorder="1" applyAlignment="1">
      <alignment horizontal="left"/>
    </xf>
    <xf numFmtId="0" fontId="0" fillId="2" borderId="11" xfId="0" applyFill="1" applyBorder="1" applyAlignment="1">
      <alignment horizontal="left"/>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5" fillId="2" borderId="20" xfId="0" applyFont="1" applyFill="1" applyBorder="1" applyAlignment="1">
      <alignment horizontal="left"/>
    </xf>
    <xf numFmtId="0" fontId="15" fillId="2" borderId="21" xfId="0" applyFont="1" applyFill="1" applyBorder="1" applyAlignment="1">
      <alignment horizontal="left"/>
    </xf>
    <xf numFmtId="0" fontId="15" fillId="2" borderId="10" xfId="0" applyFont="1" applyFill="1" applyBorder="1" applyAlignment="1">
      <alignment horizontal="left"/>
    </xf>
    <xf numFmtId="0" fontId="15" fillId="2" borderId="16" xfId="0" applyFont="1" applyFill="1" applyBorder="1" applyAlignment="1">
      <alignment horizontal="left"/>
    </xf>
    <xf numFmtId="0" fontId="3" fillId="0" borderId="3" xfId="0" applyFont="1" applyFill="1" applyBorder="1" applyAlignment="1">
      <alignment horizontal="center"/>
    </xf>
    <xf numFmtId="0" fontId="1" fillId="0" borderId="21" xfId="19" applyFont="1" applyFill="1" applyBorder="1" applyAlignment="1">
      <alignment horizontal="left" vertical="center" wrapText="1"/>
      <protection/>
    </xf>
    <xf numFmtId="0" fontId="0" fillId="0" borderId="21" xfId="0" applyBorder="1" applyAlignment="1">
      <alignment horizontal="left" vertical="center" wrapText="1"/>
    </xf>
    <xf numFmtId="0" fontId="0" fillId="0" borderId="0" xfId="0" applyAlignment="1">
      <alignment horizontal="left" vertical="center" wrapText="1"/>
    </xf>
  </cellXfs>
  <cellStyles count="8">
    <cellStyle name="Normal" xfId="0"/>
    <cellStyle name="Comma" xfId="15"/>
    <cellStyle name="Comma [0]" xfId="16"/>
    <cellStyle name="Currency" xfId="17"/>
    <cellStyle name="Currency [0]" xfId="18"/>
    <cellStyle name="Normal 2" xfId="19"/>
    <cellStyle name="Percent" xfId="20"/>
    <cellStyle name="Pourcentage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6675"/>
          <c:w val="0.96975"/>
          <c:h val="0.918"/>
        </c:manualLayout>
      </c:layout>
      <c:lineChart>
        <c:grouping val="standard"/>
        <c:varyColors val="0"/>
        <c:ser>
          <c:idx val="1"/>
          <c:order val="0"/>
          <c:tx>
            <c:strRef>
              <c:f>'Fig 1'!$A$4</c:f>
              <c:strCache>
                <c:ptCount val="1"/>
                <c:pt idx="0">
                  <c:v>Nombre de VAE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FF"/>
                </a:solidFill>
              </a:ln>
            </c:spPr>
          </c:marker>
          <c:cat>
            <c:numRef>
              <c:f>'Fig 1'!$B$3:$M$3</c:f>
              <c:numCache/>
            </c:numRef>
          </c:cat>
          <c:val>
            <c:numRef>
              <c:f>'Fig 1'!$B$4:$M$4</c:f>
              <c:numCache/>
            </c:numRef>
          </c:val>
          <c:smooth val="0"/>
        </c:ser>
        <c:marker val="1"/>
        <c:axId val="46322578"/>
        <c:axId val="14250019"/>
      </c:lineChart>
      <c:lineChart>
        <c:grouping val="standard"/>
        <c:varyColors val="0"/>
        <c:ser>
          <c:idx val="0"/>
          <c:order val="1"/>
          <c:tx>
            <c:strRef>
              <c:f>'Fig 1'!$A$5</c:f>
              <c:strCache>
                <c:ptCount val="1"/>
                <c:pt idx="0">
                  <c:v>Part des diplômes attribués dans leur totalité</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8000"/>
                </a:solidFill>
              </a:ln>
            </c:spPr>
          </c:marker>
          <c:cat>
            <c:numRef>
              <c:f>'Fig 1'!$B$3:$M$3</c:f>
              <c:numCache/>
            </c:numRef>
          </c:cat>
          <c:val>
            <c:numRef>
              <c:f>'Fig 1'!$B$5:$M$5</c:f>
              <c:numCache/>
            </c:numRef>
          </c:val>
          <c:smooth val="0"/>
        </c:ser>
        <c:marker val="1"/>
        <c:axId val="61141308"/>
        <c:axId val="13400861"/>
      </c:lineChart>
      <c:catAx>
        <c:axId val="46322578"/>
        <c:scaling>
          <c:orientation val="minMax"/>
        </c:scaling>
        <c:axPos val="b"/>
        <c:delete val="0"/>
        <c:numFmt formatCode="General" sourceLinked="1"/>
        <c:majorTickMark val="in"/>
        <c:minorTickMark val="none"/>
        <c:tickLblPos val="nextTo"/>
        <c:crossAx val="14250019"/>
        <c:crosses val="autoZero"/>
        <c:auto val="0"/>
        <c:lblOffset val="100"/>
        <c:noMultiLvlLbl val="0"/>
      </c:catAx>
      <c:valAx>
        <c:axId val="14250019"/>
        <c:scaling>
          <c:orientation val="minMax"/>
        </c:scaling>
        <c:axPos val="l"/>
        <c:majorGridlines>
          <c:spPr>
            <a:ln w="12700">
              <a:solidFill>
                <a:srgbClr val="C0C0C0"/>
              </a:solidFill>
            </a:ln>
          </c:spPr>
        </c:majorGridlines>
        <c:delete val="0"/>
        <c:numFmt formatCode="General" sourceLinked="1"/>
        <c:majorTickMark val="cross"/>
        <c:minorTickMark val="none"/>
        <c:tickLblPos val="nextTo"/>
        <c:spPr>
          <a:ln w="12700">
            <a:solidFill>
              <a:srgbClr val="FF00FF"/>
            </a:solidFill>
          </a:ln>
        </c:spPr>
        <c:txPr>
          <a:bodyPr/>
          <a:lstStyle/>
          <a:p>
            <a:pPr>
              <a:defRPr lang="en-US" cap="none" sz="800" b="0" i="0" u="none" baseline="0">
                <a:solidFill>
                  <a:srgbClr val="FF00FF"/>
                </a:solidFill>
                <a:latin typeface="Arial"/>
                <a:ea typeface="Arial"/>
                <a:cs typeface="Arial"/>
              </a:defRPr>
            </a:pPr>
          </a:p>
        </c:txPr>
        <c:crossAx val="46322578"/>
        <c:crossesAt val="1"/>
        <c:crossBetween val="between"/>
        <c:dispUnits/>
      </c:valAx>
      <c:catAx>
        <c:axId val="61141308"/>
        <c:scaling>
          <c:orientation val="minMax"/>
        </c:scaling>
        <c:axPos val="b"/>
        <c:delete val="1"/>
        <c:majorTickMark val="in"/>
        <c:minorTickMark val="none"/>
        <c:tickLblPos val="nextTo"/>
        <c:crossAx val="13400861"/>
        <c:crosses val="autoZero"/>
        <c:auto val="0"/>
        <c:lblOffset val="100"/>
        <c:noMultiLvlLbl val="0"/>
      </c:catAx>
      <c:valAx>
        <c:axId val="13400861"/>
        <c:scaling>
          <c:orientation val="minMax"/>
          <c:max val="100"/>
        </c:scaling>
        <c:axPos val="l"/>
        <c:delete val="0"/>
        <c:numFmt formatCode="0" sourceLinked="0"/>
        <c:majorTickMark val="cross"/>
        <c:minorTickMark val="none"/>
        <c:tickLblPos val="nextTo"/>
        <c:spPr>
          <a:ln w="12700">
            <a:solidFill>
              <a:srgbClr val="008000"/>
            </a:solidFill>
          </a:ln>
        </c:spPr>
        <c:txPr>
          <a:bodyPr/>
          <a:lstStyle/>
          <a:p>
            <a:pPr>
              <a:defRPr lang="en-US" cap="none" sz="800" b="0" i="0" u="none" baseline="0">
                <a:solidFill>
                  <a:srgbClr val="008000"/>
                </a:solidFill>
                <a:latin typeface="Arial"/>
                <a:ea typeface="Arial"/>
                <a:cs typeface="Arial"/>
              </a:defRPr>
            </a:pPr>
          </a:p>
        </c:txPr>
        <c:crossAx val="61141308"/>
        <c:crosses val="max"/>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55"/>
          <c:w val="0.9335"/>
          <c:h val="0.949"/>
        </c:manualLayout>
      </c:layout>
      <c:barChart>
        <c:barDir val="col"/>
        <c:grouping val="stacked"/>
        <c:varyColors val="0"/>
        <c:ser>
          <c:idx val="0"/>
          <c:order val="0"/>
          <c:tx>
            <c:strRef>
              <c:f>'Fig 5'!$B$3</c:f>
              <c:strCache>
                <c:ptCount val="1"/>
                <c:pt idx="0">
                  <c:v>Autres diplômes et titres inscrits au RNCP</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 5'!$A$4:$A$8</c:f>
              <c:strCache/>
            </c:strRef>
          </c:cat>
          <c:val>
            <c:numRef>
              <c:f>'Fig 5'!$B$4:$B$8</c:f>
              <c:numCache/>
            </c:numRef>
          </c:val>
        </c:ser>
        <c:ser>
          <c:idx val="1"/>
          <c:order val="1"/>
          <c:tx>
            <c:strRef>
              <c:f>'Fig 5'!$C$3</c:f>
              <c:strCache>
                <c:ptCount val="1"/>
                <c:pt idx="0">
                  <c:v>Master</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5'!$C$4:$C$8</c:f>
              <c:numCache/>
            </c:numRef>
          </c:val>
        </c:ser>
        <c:ser>
          <c:idx val="2"/>
          <c:order val="2"/>
          <c:tx>
            <c:strRef>
              <c:f>'Fig 5'!$D$3</c:f>
              <c:strCache>
                <c:ptCount val="1"/>
                <c:pt idx="0">
                  <c:v>Diplôme d'ingénieur</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5'!$D$4:$D$8</c:f>
              <c:numCache/>
            </c:numRef>
          </c:val>
        </c:ser>
        <c:ser>
          <c:idx val="3"/>
          <c:order val="3"/>
          <c:tx>
            <c:strRef>
              <c:f>'Fig 5'!$E$3</c:f>
              <c:strCache>
                <c:ptCount val="1"/>
                <c:pt idx="0">
                  <c:v>Licence professionnelle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5'!$E$4:$E$8</c:f>
              <c:numCache/>
            </c:numRef>
          </c:val>
        </c:ser>
        <c:ser>
          <c:idx val="4"/>
          <c:order val="4"/>
          <c:tx>
            <c:strRef>
              <c:f>'Fig 5'!$F$3</c:f>
              <c:strCache>
                <c:ptCount val="1"/>
                <c:pt idx="0">
                  <c:v>Licence</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5'!$F$4:$F$8</c:f>
              <c:numCache/>
            </c:numRef>
          </c:val>
        </c:ser>
        <c:ser>
          <c:idx val="5"/>
          <c:order val="5"/>
          <c:tx>
            <c:strRef>
              <c:f>'Fig 5'!$G$3</c:f>
              <c:strCache>
                <c:ptCount val="1"/>
                <c:pt idx="0">
                  <c:v>DUT-DEUST-DNTS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5'!$A$4:$A$8</c:f>
              <c:strCache/>
            </c:strRef>
          </c:cat>
          <c:val>
            <c:numRef>
              <c:f>'Fig 5'!$G$4:$G$8</c:f>
              <c:numCache/>
            </c:numRef>
          </c:val>
        </c:ser>
        <c:overlap val="100"/>
        <c:axId val="53498886"/>
        <c:axId val="11727927"/>
      </c:barChart>
      <c:catAx>
        <c:axId val="53498886"/>
        <c:scaling>
          <c:orientation val="minMax"/>
        </c:scaling>
        <c:axPos val="b"/>
        <c:delete val="0"/>
        <c:numFmt formatCode="General" sourceLinked="1"/>
        <c:majorTickMark val="out"/>
        <c:minorTickMark val="none"/>
        <c:tickLblPos val="nextTo"/>
        <c:crossAx val="11727927"/>
        <c:crosses val="autoZero"/>
        <c:auto val="1"/>
        <c:lblOffset val="100"/>
        <c:noMultiLvlLbl val="0"/>
      </c:catAx>
      <c:valAx>
        <c:axId val="11727927"/>
        <c:scaling>
          <c:orientation val="minMax"/>
          <c:max val="40"/>
        </c:scaling>
        <c:axPos val="l"/>
        <c:majorGridlines>
          <c:spPr>
            <a:ln w="12700">
              <a:solidFill>
                <a:srgbClr val="C0C0C0"/>
              </a:solidFill>
            </a:ln>
          </c:spPr>
        </c:majorGridlines>
        <c:delete val="0"/>
        <c:numFmt formatCode="0" sourceLinked="0"/>
        <c:majorTickMark val="out"/>
        <c:minorTickMark val="none"/>
        <c:tickLblPos val="nextTo"/>
        <c:crossAx val="53498886"/>
        <c:crossesAt val="1"/>
        <c:crossBetween val="between"/>
        <c:dispUnits/>
      </c:valAx>
      <c:spPr>
        <a:noFill/>
        <a:ln>
          <a:noFill/>
        </a:ln>
      </c:spPr>
    </c:plotArea>
    <c:legend>
      <c:legendPos val="r"/>
      <c:layout>
        <c:manualLayout>
          <c:xMode val="edge"/>
          <c:yMode val="edge"/>
          <c:x val="0.675"/>
          <c:y val="0"/>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0.0225</cdr:y>
    </cdr:from>
    <cdr:to>
      <cdr:x>0.16175</cdr:x>
      <cdr:y>0.06475</cdr:y>
    </cdr:to>
    <cdr:sp>
      <cdr:nvSpPr>
        <cdr:cNvPr id="1" name="TextBox 1"/>
        <cdr:cNvSpPr txBox="1">
          <a:spLocks noChangeArrowheads="1"/>
        </cdr:cNvSpPr>
      </cdr:nvSpPr>
      <cdr:spPr>
        <a:xfrm>
          <a:off x="57150" y="95250"/>
          <a:ext cx="971550" cy="190500"/>
        </a:xfrm>
        <a:prstGeom prst="rect">
          <a:avLst/>
        </a:prstGeom>
        <a:noFill/>
        <a:ln w="19050" cmpd="sng">
          <a:solidFill>
            <a:srgbClr val="FF00FF"/>
          </a:solidFill>
          <a:headEnd type="none"/>
          <a:tailEnd type="none"/>
        </a:ln>
      </cdr:spPr>
      <cdr:txBody>
        <a:bodyPr vertOverflow="clip" wrap="square" anchor="ctr"/>
        <a:p>
          <a:pPr algn="l">
            <a:defRPr/>
          </a:pPr>
          <a:r>
            <a:rPr lang="en-US" cap="none" sz="800" b="1" i="0" u="none" baseline="0">
              <a:solidFill>
                <a:srgbClr val="FF00FF"/>
              </a:solidFill>
              <a:latin typeface="Arial"/>
              <a:ea typeface="Arial"/>
              <a:cs typeface="Arial"/>
            </a:rPr>
            <a:t>Nombre de VAE</a:t>
          </a:r>
        </a:p>
      </cdr:txBody>
    </cdr:sp>
  </cdr:relSizeAnchor>
  <cdr:relSizeAnchor xmlns:cdr="http://schemas.openxmlformats.org/drawingml/2006/chartDrawing">
    <cdr:from>
      <cdr:x>0.7065</cdr:x>
      <cdr:y>0</cdr:y>
    </cdr:from>
    <cdr:to>
      <cdr:x>0.939</cdr:x>
      <cdr:y>0.112</cdr:y>
    </cdr:to>
    <cdr:sp>
      <cdr:nvSpPr>
        <cdr:cNvPr id="2" name="TextBox 2"/>
        <cdr:cNvSpPr txBox="1">
          <a:spLocks noChangeArrowheads="1"/>
        </cdr:cNvSpPr>
      </cdr:nvSpPr>
      <cdr:spPr>
        <a:xfrm>
          <a:off x="4495800" y="0"/>
          <a:ext cx="1485900" cy="495300"/>
        </a:xfrm>
        <a:prstGeom prst="rect">
          <a:avLst/>
        </a:prstGeom>
        <a:solidFill>
          <a:srgbClr val="FFFFFF"/>
        </a:solidFill>
        <a:ln w="19050" cmpd="sng">
          <a:solidFill>
            <a:srgbClr val="008000"/>
          </a:solidFill>
          <a:headEnd type="none"/>
          <a:tailEnd type="none"/>
        </a:ln>
      </cdr:spPr>
      <cdr:txBody>
        <a:bodyPr vertOverflow="clip" wrap="square" anchor="ctr"/>
        <a:p>
          <a:pPr algn="r">
            <a:defRPr/>
          </a:pPr>
          <a:r>
            <a:rPr lang="en-US" cap="none" sz="800" b="1" i="0" u="none" baseline="0">
              <a:solidFill>
                <a:srgbClr val="008000"/>
              </a:solidFill>
              <a:latin typeface="Arial"/>
              <a:ea typeface="Arial"/>
              <a:cs typeface="Arial"/>
            </a:rPr>
            <a:t>% des diplômes attribués dans leur totalité</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76200</xdr:rowOff>
    </xdr:from>
    <xdr:to>
      <xdr:col>10</xdr:col>
      <xdr:colOff>314325</xdr:colOff>
      <xdr:row>33</xdr:row>
      <xdr:rowOff>133350</xdr:rowOff>
    </xdr:to>
    <xdr:graphicFrame>
      <xdr:nvGraphicFramePr>
        <xdr:cNvPr id="1" name="Chart 4"/>
        <xdr:cNvGraphicFramePr/>
      </xdr:nvGraphicFramePr>
      <xdr:xfrm>
        <a:off x="19050" y="952500"/>
        <a:ext cx="6372225" cy="440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cdr:y>
    </cdr:from>
    <cdr:to>
      <cdr:x>0.0595</cdr:x>
      <cdr:y>0.03325</cdr:y>
    </cdr:to>
    <cdr:sp>
      <cdr:nvSpPr>
        <cdr:cNvPr id="1" name="TextBox 1"/>
        <cdr:cNvSpPr txBox="1">
          <a:spLocks noChangeArrowheads="1"/>
        </cdr:cNvSpPr>
      </cdr:nvSpPr>
      <cdr:spPr>
        <a:xfrm>
          <a:off x="257175" y="0"/>
          <a:ext cx="123825" cy="142875"/>
        </a:xfrm>
        <a:prstGeom prst="rect">
          <a:avLst/>
        </a:prstGeom>
        <a:noFill/>
        <a:ln w="1" cmpd="sng">
          <a:noFill/>
        </a:ln>
      </cdr:spPr>
      <cdr:txBody>
        <a:bodyPr vertOverflow="clip" wrap="square" anchor="ctr"/>
        <a:p>
          <a:pPr algn="ctr">
            <a:defRPr/>
          </a:pPr>
          <a:r>
            <a:rPr lang="en-US" cap="none" sz="575" b="0" i="0" u="none" baseline="0">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9</xdr:row>
      <xdr:rowOff>28575</xdr:rowOff>
    </xdr:from>
    <xdr:to>
      <xdr:col>7</xdr:col>
      <xdr:colOff>600075</xdr:colOff>
      <xdr:row>35</xdr:row>
      <xdr:rowOff>142875</xdr:rowOff>
    </xdr:to>
    <xdr:graphicFrame>
      <xdr:nvGraphicFramePr>
        <xdr:cNvPr id="1" name="Chart 3"/>
        <xdr:cNvGraphicFramePr/>
      </xdr:nvGraphicFramePr>
      <xdr:xfrm>
        <a:off x="57150" y="1752600"/>
        <a:ext cx="6477000" cy="4286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6"/>
  <sheetViews>
    <sheetView tabSelected="1" workbookViewId="0" topLeftCell="A1">
      <selection activeCell="O14" sqref="O14"/>
    </sheetView>
  </sheetViews>
  <sheetFormatPr defaultColWidth="11.421875" defaultRowHeight="12.75"/>
  <cols>
    <col min="1" max="1" width="33.28125" style="5" customWidth="1"/>
    <col min="2" max="13" width="6.421875" style="5" customWidth="1"/>
    <col min="14" max="16384" width="11.421875" style="3" customWidth="1"/>
  </cols>
  <sheetData>
    <row r="1" ht="12">
      <c r="A1" s="83" t="s">
        <v>28</v>
      </c>
    </row>
    <row r="3" spans="1:13" ht="11.25">
      <c r="A3" s="8"/>
      <c r="B3" s="128">
        <v>2002</v>
      </c>
      <c r="C3" s="128">
        <v>2003</v>
      </c>
      <c r="D3" s="128">
        <v>2004</v>
      </c>
      <c r="E3" s="128">
        <v>2005</v>
      </c>
      <c r="F3" s="128">
        <v>2006</v>
      </c>
      <c r="G3" s="128">
        <v>2007</v>
      </c>
      <c r="H3" s="128">
        <v>2008</v>
      </c>
      <c r="I3" s="128">
        <v>2009</v>
      </c>
      <c r="J3" s="128">
        <v>2010</v>
      </c>
      <c r="K3" s="128">
        <v>2011</v>
      </c>
      <c r="L3" s="128">
        <v>2012</v>
      </c>
      <c r="M3" s="128">
        <v>2013</v>
      </c>
    </row>
    <row r="4" spans="1:13" ht="11.25">
      <c r="A4" s="6" t="s">
        <v>18</v>
      </c>
      <c r="B4" s="9">
        <v>1140</v>
      </c>
      <c r="C4" s="9">
        <v>2780</v>
      </c>
      <c r="D4" s="9">
        <v>3165</v>
      </c>
      <c r="E4" s="9">
        <v>3838</v>
      </c>
      <c r="F4" s="9">
        <v>3705</v>
      </c>
      <c r="G4" s="9">
        <v>4199</v>
      </c>
      <c r="H4" s="9">
        <v>4081</v>
      </c>
      <c r="I4" s="9">
        <v>4055</v>
      </c>
      <c r="J4" s="9">
        <v>4064</v>
      </c>
      <c r="K4" s="9">
        <v>4019</v>
      </c>
      <c r="L4" s="9">
        <v>4016</v>
      </c>
      <c r="M4" s="9">
        <v>3925</v>
      </c>
    </row>
    <row r="5" spans="1:13" ht="11.25">
      <c r="A5" s="7" t="s">
        <v>19</v>
      </c>
      <c r="B5" s="37">
        <v>17.105263157894736</v>
      </c>
      <c r="C5" s="37">
        <v>29.74820143884892</v>
      </c>
      <c r="D5" s="37">
        <v>40.50552922590837</v>
      </c>
      <c r="E5" s="37">
        <v>43.12141740489838</v>
      </c>
      <c r="F5" s="37">
        <v>49.716599190283404</v>
      </c>
      <c r="G5" s="37">
        <v>51.29792807811384</v>
      </c>
      <c r="H5" s="37">
        <v>49.39965694682676</v>
      </c>
      <c r="I5" s="38">
        <v>53.1</v>
      </c>
      <c r="J5" s="37">
        <v>54.749015748031496</v>
      </c>
      <c r="K5" s="37">
        <v>59.64170191589948</v>
      </c>
      <c r="L5" s="38">
        <v>59.1</v>
      </c>
      <c r="M5" s="38">
        <v>64.8</v>
      </c>
    </row>
    <row r="6" ht="11.25">
      <c r="A6" s="4" t="s">
        <v>162</v>
      </c>
    </row>
    <row r="35" ht="11.25">
      <c r="A35" s="1" t="s">
        <v>161</v>
      </c>
    </row>
    <row r="36" ht="11.25">
      <c r="A36" s="2" t="s">
        <v>29</v>
      </c>
    </row>
  </sheetData>
  <printOptions/>
  <pageMargins left="0.75" right="0.75" top="1" bottom="1" header="0.4921259845" footer="0.4921259845"/>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G20" sqref="G20:N20"/>
    </sheetView>
  </sheetViews>
  <sheetFormatPr defaultColWidth="11.421875" defaultRowHeight="12.75"/>
  <cols>
    <col min="1" max="1" width="30.57421875" style="10" customWidth="1"/>
    <col min="2" max="2" width="12.421875" style="10" customWidth="1"/>
    <col min="3" max="3" width="13.7109375" style="10" customWidth="1"/>
    <col min="4" max="5" width="9.28125" style="10" bestFit="1" customWidth="1"/>
    <col min="6" max="6" width="13.7109375" style="10" customWidth="1"/>
    <col min="7" max="14" width="10.7109375" style="10" customWidth="1"/>
    <col min="15" max="16384" width="11.421875" style="10" customWidth="1"/>
  </cols>
  <sheetData>
    <row r="1" ht="12">
      <c r="A1" s="84" t="s">
        <v>30</v>
      </c>
    </row>
    <row r="2" ht="12" thickBot="1">
      <c r="A2" s="11"/>
    </row>
    <row r="3" spans="1:6" ht="23.25" thickTop="1">
      <c r="A3" s="18"/>
      <c r="B3" s="19" t="s">
        <v>24</v>
      </c>
      <c r="C3" s="20" t="s">
        <v>14</v>
      </c>
      <c r="D3" s="20" t="s">
        <v>15</v>
      </c>
      <c r="E3" s="20" t="s">
        <v>16</v>
      </c>
      <c r="F3" s="20" t="s">
        <v>17</v>
      </c>
    </row>
    <row r="4" spans="1:11" ht="11.25">
      <c r="A4" s="21" t="s">
        <v>2</v>
      </c>
      <c r="B4" s="22">
        <v>4.352201257861635</v>
      </c>
      <c r="C4" s="22">
        <v>3.4482758620689653</v>
      </c>
      <c r="D4" s="22">
        <v>4.5353159851301115</v>
      </c>
      <c r="E4" s="22">
        <v>4.07185628742515</v>
      </c>
      <c r="F4" s="22">
        <v>4.887714663143989</v>
      </c>
      <c r="G4" s="12"/>
      <c r="H4" s="12"/>
      <c r="I4" s="12"/>
      <c r="J4" s="12"/>
      <c r="K4" s="12"/>
    </row>
    <row r="5" spans="1:11" ht="11.25">
      <c r="A5" s="6" t="s">
        <v>0</v>
      </c>
      <c r="B5" s="23">
        <v>8.628930817610064</v>
      </c>
      <c r="C5" s="23">
        <v>11.330049261083744</v>
      </c>
      <c r="D5" s="23">
        <v>8.996282527881041</v>
      </c>
      <c r="E5" s="23">
        <v>8.802395209580837</v>
      </c>
      <c r="F5" s="23">
        <v>6.869220607661823</v>
      </c>
      <c r="G5" s="12"/>
      <c r="H5" s="12"/>
      <c r="I5" s="12"/>
      <c r="J5" s="12"/>
      <c r="K5" s="12"/>
    </row>
    <row r="6" spans="1:11" ht="11.25">
      <c r="A6" s="6" t="s">
        <v>1</v>
      </c>
      <c r="B6" s="23">
        <v>35.16981132075472</v>
      </c>
      <c r="C6" s="23">
        <v>38.42364532019704</v>
      </c>
      <c r="D6" s="23">
        <v>34.572490706319705</v>
      </c>
      <c r="E6" s="23">
        <v>35.32934131736527</v>
      </c>
      <c r="F6" s="23">
        <v>35.006605019815055</v>
      </c>
      <c r="G6" s="12"/>
      <c r="H6" s="12"/>
      <c r="I6" s="12"/>
      <c r="J6" s="12"/>
      <c r="K6" s="12"/>
    </row>
    <row r="7" spans="1:11" ht="11.25">
      <c r="A7" s="6" t="s">
        <v>3</v>
      </c>
      <c r="B7" s="23">
        <v>2.440251572327044</v>
      </c>
      <c r="C7" s="23">
        <v>2.4630541871921183</v>
      </c>
      <c r="D7" s="23">
        <v>2.5278810408921935</v>
      </c>
      <c r="E7" s="23">
        <v>2.4550898203592815</v>
      </c>
      <c r="F7" s="23">
        <v>2.2457067371202113</v>
      </c>
      <c r="G7" s="12"/>
      <c r="H7" s="12"/>
      <c r="I7" s="12"/>
      <c r="J7" s="12"/>
      <c r="K7" s="12"/>
    </row>
    <row r="8" spans="1:11" ht="11.25">
      <c r="A8" s="6" t="s">
        <v>5</v>
      </c>
      <c r="B8" s="23">
        <v>36.55345911949686</v>
      </c>
      <c r="C8" s="23">
        <v>34.97536945812808</v>
      </c>
      <c r="D8" s="23">
        <v>37.39776951672862</v>
      </c>
      <c r="E8" s="23">
        <v>36.047904191616766</v>
      </c>
      <c r="F8" s="23">
        <v>36.591809775429326</v>
      </c>
      <c r="G8" s="12"/>
      <c r="H8" s="12"/>
      <c r="I8" s="12"/>
      <c r="J8" s="12"/>
      <c r="K8" s="12"/>
    </row>
    <row r="9" spans="1:11" ht="11.25">
      <c r="A9" s="6" t="s">
        <v>6</v>
      </c>
      <c r="B9" s="23">
        <v>0.22641509433962265</v>
      </c>
      <c r="C9" s="23">
        <v>0</v>
      </c>
      <c r="D9" s="23">
        <v>0.29739776951672864</v>
      </c>
      <c r="E9" s="23">
        <v>0.11976047904191617</v>
      </c>
      <c r="F9" s="23">
        <v>0.3963011889035667</v>
      </c>
      <c r="G9" s="12"/>
      <c r="H9" s="12"/>
      <c r="I9" s="12"/>
      <c r="J9" s="12"/>
      <c r="K9" s="12"/>
    </row>
    <row r="10" spans="1:11" ht="11.25">
      <c r="A10" s="6" t="s">
        <v>4</v>
      </c>
      <c r="B10" s="23">
        <v>3.1949685534591197</v>
      </c>
      <c r="C10" s="23">
        <v>1.9704433497536946</v>
      </c>
      <c r="D10" s="23">
        <v>4.386617100371748</v>
      </c>
      <c r="E10" s="23">
        <v>2.81437125748503</v>
      </c>
      <c r="F10" s="23">
        <v>2.2457067371202113</v>
      </c>
      <c r="G10" s="12"/>
      <c r="H10" s="12"/>
      <c r="I10" s="12"/>
      <c r="J10" s="12"/>
      <c r="K10" s="12"/>
    </row>
    <row r="11" spans="1:11" ht="11.25">
      <c r="A11" s="6" t="s">
        <v>7</v>
      </c>
      <c r="B11" s="23">
        <v>9.433962264150944</v>
      </c>
      <c r="C11" s="23">
        <v>7.389162561576355</v>
      </c>
      <c r="D11" s="23">
        <v>7.286245353159851</v>
      </c>
      <c r="E11" s="23">
        <v>10.359281437125748</v>
      </c>
      <c r="F11" s="23">
        <v>11.756935270805812</v>
      </c>
      <c r="G11" s="12"/>
      <c r="H11" s="12"/>
      <c r="I11" s="12"/>
      <c r="J11" s="12"/>
      <c r="K11" s="12"/>
    </row>
    <row r="12" spans="1:11" ht="11.25">
      <c r="A12" s="85" t="s">
        <v>8</v>
      </c>
      <c r="B12" s="86">
        <v>100</v>
      </c>
      <c r="C12" s="86">
        <v>100</v>
      </c>
      <c r="D12" s="86">
        <v>100</v>
      </c>
      <c r="E12" s="86">
        <v>100</v>
      </c>
      <c r="F12" s="86">
        <v>100</v>
      </c>
      <c r="G12" s="12"/>
      <c r="H12" s="12"/>
      <c r="I12" s="12"/>
      <c r="J12" s="12"/>
      <c r="K12" s="12"/>
    </row>
    <row r="13" spans="1:6" ht="12.75">
      <c r="A13" s="95" t="s">
        <v>161</v>
      </c>
      <c r="B13" s="96"/>
      <c r="C13" s="96"/>
      <c r="D13" s="96"/>
      <c r="E13" s="96"/>
      <c r="F13" s="96"/>
    </row>
    <row r="14" spans="1:6" ht="13.5" thickBot="1">
      <c r="A14" s="97" t="s">
        <v>29</v>
      </c>
      <c r="B14" s="98"/>
      <c r="C14" s="98"/>
      <c r="D14" s="98"/>
      <c r="E14" s="98"/>
      <c r="F14" s="98"/>
    </row>
  </sheetData>
  <mergeCells count="2">
    <mergeCell ref="A13:F13"/>
    <mergeCell ref="A14:F14"/>
  </mergeCells>
  <printOptions/>
  <pageMargins left="0.75" right="0.75" top="1" bottom="1" header="0.4921259845" footer="0.4921259845"/>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B12"/>
  <sheetViews>
    <sheetView workbookViewId="0" topLeftCell="A1">
      <selection activeCell="C36" sqref="C31:M36"/>
    </sheetView>
  </sheetViews>
  <sheetFormatPr defaultColWidth="11.421875" defaultRowHeight="12.75"/>
  <cols>
    <col min="1" max="1" width="34.57421875" style="3" customWidth="1"/>
    <col min="2" max="2" width="11.421875" style="3" customWidth="1"/>
    <col min="3" max="13" width="10.7109375" style="3" customWidth="1"/>
    <col min="14" max="16384" width="11.421875" style="3" customWidth="1"/>
  </cols>
  <sheetData>
    <row r="1" ht="12">
      <c r="A1" s="83" t="s">
        <v>31</v>
      </c>
    </row>
    <row r="2" ht="12" thickBot="1">
      <c r="A2" s="4"/>
    </row>
    <row r="3" spans="1:2" ht="12" thickTop="1">
      <c r="A3" s="24" t="s">
        <v>9</v>
      </c>
      <c r="B3" s="25">
        <v>5.6</v>
      </c>
    </row>
    <row r="4" spans="1:2" ht="11.25">
      <c r="A4" s="26" t="s">
        <v>10</v>
      </c>
      <c r="B4" s="27">
        <v>38.4</v>
      </c>
    </row>
    <row r="5" spans="1:2" ht="11.25">
      <c r="A5" s="26" t="s">
        <v>11</v>
      </c>
      <c r="B5" s="27">
        <v>6.3</v>
      </c>
    </row>
    <row r="6" spans="1:2" ht="11.25">
      <c r="A6" s="26" t="s">
        <v>12</v>
      </c>
      <c r="B6" s="27">
        <v>22.7</v>
      </c>
    </row>
    <row r="7" spans="1:2" ht="11.25">
      <c r="A7" s="26" t="s">
        <v>13</v>
      </c>
      <c r="B7" s="27">
        <v>24.5</v>
      </c>
    </row>
    <row r="8" spans="1:2" ht="11.25">
      <c r="A8" s="26" t="s">
        <v>32</v>
      </c>
      <c r="B8" s="27">
        <v>2.6</v>
      </c>
    </row>
    <row r="9" spans="1:2" ht="11.25">
      <c r="A9" s="85" t="s">
        <v>8</v>
      </c>
      <c r="B9" s="86">
        <v>100</v>
      </c>
    </row>
    <row r="10" spans="1:2" ht="11.25">
      <c r="A10" s="129" t="s">
        <v>161</v>
      </c>
      <c r="B10" s="130"/>
    </row>
    <row r="11" spans="1:2" ht="11.25">
      <c r="A11" s="131"/>
      <c r="B11" s="131"/>
    </row>
    <row r="12" spans="1:2" ht="13.5" thickBot="1">
      <c r="A12" s="97" t="s">
        <v>29</v>
      </c>
      <c r="B12" s="98"/>
    </row>
  </sheetData>
  <mergeCells count="2">
    <mergeCell ref="A10:B11"/>
    <mergeCell ref="A12:B12"/>
  </mergeCells>
  <printOptions/>
  <pageMargins left="0.75" right="0.75" top="1" bottom="1" header="0.4921259845" footer="0.4921259845"/>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E14"/>
  <sheetViews>
    <sheetView workbookViewId="0" topLeftCell="A1">
      <selection activeCell="E22" sqref="E22"/>
    </sheetView>
  </sheetViews>
  <sheetFormatPr defaultColWidth="11.421875" defaultRowHeight="12.75"/>
  <cols>
    <col min="1" max="1" width="31.7109375" style="3" customWidth="1"/>
    <col min="2" max="3" width="20.7109375" style="3" customWidth="1"/>
    <col min="4" max="21" width="10.7109375" style="3" customWidth="1"/>
    <col min="22" max="16384" width="11.421875" style="3" customWidth="1"/>
  </cols>
  <sheetData>
    <row r="1" ht="12">
      <c r="A1" s="83" t="s">
        <v>33</v>
      </c>
    </row>
    <row r="2" ht="12" thickBot="1">
      <c r="A2" s="4"/>
    </row>
    <row r="3" spans="1:3" ht="12" thickTop="1">
      <c r="A3" s="28"/>
      <c r="B3" s="20" t="s">
        <v>25</v>
      </c>
      <c r="C3" s="20" t="s">
        <v>26</v>
      </c>
    </row>
    <row r="4" spans="1:5" ht="11.25">
      <c r="A4" s="29" t="s">
        <v>2</v>
      </c>
      <c r="B4" s="30">
        <v>5.621069182389937</v>
      </c>
      <c r="C4" s="30">
        <v>2.0275162925416366</v>
      </c>
      <c r="D4" s="13"/>
      <c r="E4" s="13"/>
    </row>
    <row r="5" spans="1:5" ht="11.25">
      <c r="A5" s="31" t="s">
        <v>0</v>
      </c>
      <c r="B5" s="32">
        <v>9.55188679245283</v>
      </c>
      <c r="C5" s="32">
        <v>9.558291093410572</v>
      </c>
      <c r="D5" s="13"/>
      <c r="E5" s="13"/>
    </row>
    <row r="6" spans="1:5" ht="11.25">
      <c r="A6" s="31" t="s">
        <v>1</v>
      </c>
      <c r="B6" s="32">
        <v>41.23427672955975</v>
      </c>
      <c r="C6" s="32">
        <v>23.968139029688633</v>
      </c>
      <c r="D6" s="13"/>
      <c r="E6" s="13"/>
    </row>
    <row r="7" spans="1:5" ht="11.25">
      <c r="A7" s="31" t="s">
        <v>3</v>
      </c>
      <c r="B7" s="32">
        <v>1.10062893081761</v>
      </c>
      <c r="C7" s="32">
        <v>3.258508327299059</v>
      </c>
      <c r="D7" s="13"/>
      <c r="E7" s="13"/>
    </row>
    <row r="8" spans="1:5" ht="11.25">
      <c r="A8" s="31" t="s">
        <v>5</v>
      </c>
      <c r="B8" s="32">
        <v>32.78301886792453</v>
      </c>
      <c r="C8" s="32">
        <v>46.27081824764663</v>
      </c>
      <c r="D8" s="13"/>
      <c r="E8" s="13"/>
    </row>
    <row r="9" spans="1:5" ht="11.25">
      <c r="A9" s="31" t="s">
        <v>6</v>
      </c>
      <c r="B9" s="32">
        <v>0.3144654088050315</v>
      </c>
      <c r="C9" s="32">
        <v>0.0724112961622013</v>
      </c>
      <c r="D9" s="13"/>
      <c r="E9" s="13"/>
    </row>
    <row r="10" spans="1:5" ht="11.25">
      <c r="A10" s="31" t="s">
        <v>4</v>
      </c>
      <c r="B10" s="32">
        <v>2.3191823899371067</v>
      </c>
      <c r="C10" s="32">
        <v>4.127443881245474</v>
      </c>
      <c r="D10" s="13"/>
      <c r="E10" s="13"/>
    </row>
    <row r="11" spans="1:5" ht="11.25">
      <c r="A11" s="31" t="s">
        <v>7</v>
      </c>
      <c r="B11" s="32">
        <v>7.0754716981132075</v>
      </c>
      <c r="C11" s="32">
        <v>10.716871832005793</v>
      </c>
      <c r="D11" s="13"/>
      <c r="E11" s="13"/>
    </row>
    <row r="12" spans="1:5" ht="11.25">
      <c r="A12" s="87" t="s">
        <v>8</v>
      </c>
      <c r="B12" s="88">
        <v>100</v>
      </c>
      <c r="C12" s="88">
        <v>100</v>
      </c>
      <c r="D12" s="13"/>
      <c r="E12" s="13"/>
    </row>
    <row r="13" spans="1:3" ht="12.75">
      <c r="A13" s="95" t="s">
        <v>161</v>
      </c>
      <c r="B13" s="96"/>
      <c r="C13" s="96"/>
    </row>
    <row r="14" spans="1:3" ht="13.5" thickBot="1">
      <c r="A14" s="97" t="s">
        <v>29</v>
      </c>
      <c r="B14" s="98"/>
      <c r="C14" s="98"/>
    </row>
  </sheetData>
  <mergeCells count="2">
    <mergeCell ref="A13:C13"/>
    <mergeCell ref="A14:C14"/>
  </mergeCells>
  <printOptions/>
  <pageMargins left="0.75" right="0.75" top="1" bottom="1" header="0.4921259845" footer="0.492125984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H38"/>
  <sheetViews>
    <sheetView workbookViewId="0" topLeftCell="A1">
      <selection activeCell="J19" sqref="J19"/>
    </sheetView>
  </sheetViews>
  <sheetFormatPr defaultColWidth="11.421875" defaultRowHeight="12.75"/>
  <cols>
    <col min="1" max="1" width="20.421875" style="3" customWidth="1"/>
    <col min="2" max="8" width="11.421875" style="5" customWidth="1"/>
    <col min="9" max="16384" width="11.421875" style="3" customWidth="1"/>
  </cols>
  <sheetData>
    <row r="1" spans="1:8" ht="12">
      <c r="A1" s="89" t="s">
        <v>117</v>
      </c>
      <c r="B1" s="3"/>
      <c r="C1" s="3"/>
      <c r="D1" s="3"/>
      <c r="E1" s="3"/>
      <c r="F1" s="3"/>
      <c r="G1" s="3"/>
      <c r="H1" s="3"/>
    </row>
    <row r="2" spans="1:8" ht="11.25">
      <c r="A2" s="16"/>
      <c r="B2" s="3"/>
      <c r="C2" s="3"/>
      <c r="D2" s="3"/>
      <c r="E2" s="3"/>
      <c r="F2" s="3"/>
      <c r="G2" s="3"/>
      <c r="H2" s="3"/>
    </row>
    <row r="3" spans="1:8" ht="45">
      <c r="A3" s="14"/>
      <c r="B3" s="15" t="s">
        <v>7</v>
      </c>
      <c r="C3" s="15" t="s">
        <v>5</v>
      </c>
      <c r="D3" s="15" t="s">
        <v>4</v>
      </c>
      <c r="E3" s="15" t="s">
        <v>1</v>
      </c>
      <c r="F3" s="15" t="s">
        <v>0</v>
      </c>
      <c r="G3" s="15" t="s">
        <v>2</v>
      </c>
      <c r="H3" s="15" t="s">
        <v>8</v>
      </c>
    </row>
    <row r="4" spans="1:8" ht="11.25">
      <c r="A4" s="39" t="s">
        <v>27</v>
      </c>
      <c r="B4" s="40">
        <v>0.7862033984275932</v>
      </c>
      <c r="C4" s="40">
        <v>0.5072279989855439</v>
      </c>
      <c r="D4" s="40">
        <v>0.12680699974638598</v>
      </c>
      <c r="E4" s="40">
        <v>4.311437991377124</v>
      </c>
      <c r="F4" s="40">
        <v>0.6847577986304844</v>
      </c>
      <c r="G4" s="40">
        <v>1.2173471975653056</v>
      </c>
      <c r="H4" s="92">
        <v>7.6</v>
      </c>
    </row>
    <row r="5" spans="1:8" ht="11.25">
      <c r="A5" s="17" t="s">
        <v>20</v>
      </c>
      <c r="B5" s="41">
        <v>2.0289119959421757</v>
      </c>
      <c r="C5" s="41">
        <v>3.0180065939639866</v>
      </c>
      <c r="D5" s="41">
        <v>0.1775297996449404</v>
      </c>
      <c r="E5" s="41">
        <v>10.347451179305098</v>
      </c>
      <c r="F5" s="41">
        <v>2.206441795587116</v>
      </c>
      <c r="G5" s="41">
        <v>2.282525995434948</v>
      </c>
      <c r="H5" s="92">
        <v>20.1</v>
      </c>
    </row>
    <row r="6" spans="1:8" ht="11.25">
      <c r="A6" s="17" t="s">
        <v>21</v>
      </c>
      <c r="B6" s="41">
        <v>2.7897539944204923</v>
      </c>
      <c r="C6" s="41">
        <v>11.59015977681968</v>
      </c>
      <c r="D6" s="41">
        <v>1.3695155972609687</v>
      </c>
      <c r="E6" s="41">
        <v>17.778341364443317</v>
      </c>
      <c r="F6" s="41">
        <v>4.336799391326402</v>
      </c>
      <c r="G6" s="41">
        <v>0.6847577986304844</v>
      </c>
      <c r="H6" s="92">
        <v>38.5</v>
      </c>
    </row>
    <row r="7" spans="1:8" ht="11.25">
      <c r="A7" s="17" t="s">
        <v>22</v>
      </c>
      <c r="B7" s="41">
        <v>1.7245751965508496</v>
      </c>
      <c r="C7" s="41">
        <v>16.586355566827287</v>
      </c>
      <c r="D7" s="41">
        <v>1.2427085975145828</v>
      </c>
      <c r="E7" s="41">
        <v>2.7390311945219374</v>
      </c>
      <c r="F7" s="41">
        <v>0.8369261983261477</v>
      </c>
      <c r="G7" s="41">
        <v>0.1775297996449404</v>
      </c>
      <c r="H7" s="92">
        <v>23.3</v>
      </c>
    </row>
    <row r="8" spans="1:8" ht="11.25">
      <c r="A8" s="17" t="s">
        <v>23</v>
      </c>
      <c r="B8" s="41">
        <v>1.90210499619579</v>
      </c>
      <c r="C8" s="41">
        <v>6.847577986304844</v>
      </c>
      <c r="D8" s="41">
        <v>0.4565051990869896</v>
      </c>
      <c r="E8" s="41">
        <v>0.8115647983768703</v>
      </c>
      <c r="F8" s="41">
        <v>0.2789753994420492</v>
      </c>
      <c r="G8" s="41">
        <v>0.1521683996956632</v>
      </c>
      <c r="H8" s="92">
        <v>10.4</v>
      </c>
    </row>
    <row r="9" spans="1:8" ht="11.25">
      <c r="A9" s="90" t="s">
        <v>8</v>
      </c>
      <c r="B9" s="91">
        <v>9.2315495815369</v>
      </c>
      <c r="C9" s="91">
        <v>38.54932792290134</v>
      </c>
      <c r="D9" s="91">
        <v>3.3730661932538673</v>
      </c>
      <c r="E9" s="91">
        <v>35.98782652802434</v>
      </c>
      <c r="F9" s="91">
        <v>8.343900583312198</v>
      </c>
      <c r="G9" s="91">
        <v>4.514329190971342</v>
      </c>
      <c r="H9" s="91">
        <v>100</v>
      </c>
    </row>
    <row r="37" ht="11.25">
      <c r="A37" s="1" t="s">
        <v>161</v>
      </c>
    </row>
    <row r="38" ht="11.25">
      <c r="A38" s="2" t="s">
        <v>29</v>
      </c>
    </row>
  </sheetData>
  <printOptions/>
  <pageMargins left="0.75" right="0.75" top="1" bottom="1" header="0.4921259845" footer="0.4921259845"/>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dimension ref="A1:H49"/>
  <sheetViews>
    <sheetView workbookViewId="0" topLeftCell="A1">
      <selection activeCell="J7" sqref="J7"/>
    </sheetView>
  </sheetViews>
  <sheetFormatPr defaultColWidth="11.421875" defaultRowHeight="12.75"/>
  <sheetData>
    <row r="1" spans="1:8" ht="15">
      <c r="A1" s="124" t="s">
        <v>163</v>
      </c>
      <c r="B1" s="125"/>
      <c r="C1" s="125"/>
      <c r="D1" s="125"/>
      <c r="E1" s="125"/>
      <c r="F1" s="125"/>
      <c r="G1" s="125"/>
      <c r="H1" s="126"/>
    </row>
    <row r="2" spans="1:8" ht="39.75" customHeight="1">
      <c r="A2" s="107" t="s">
        <v>164</v>
      </c>
      <c r="B2" s="108"/>
      <c r="C2" s="108"/>
      <c r="D2" s="108"/>
      <c r="E2" s="108"/>
      <c r="F2" s="108"/>
      <c r="G2" s="108"/>
      <c r="H2" s="109"/>
    </row>
    <row r="3" spans="1:8" ht="49.5" customHeight="1">
      <c r="A3" s="107" t="s">
        <v>165</v>
      </c>
      <c r="B3" s="108"/>
      <c r="C3" s="108"/>
      <c r="D3" s="108"/>
      <c r="E3" s="108"/>
      <c r="F3" s="108"/>
      <c r="G3" s="108"/>
      <c r="H3" s="109"/>
    </row>
    <row r="4" spans="1:8" ht="75" customHeight="1">
      <c r="A4" s="107" t="s">
        <v>166</v>
      </c>
      <c r="B4" s="108"/>
      <c r="C4" s="108"/>
      <c r="D4" s="108"/>
      <c r="E4" s="108"/>
      <c r="F4" s="108"/>
      <c r="G4" s="108"/>
      <c r="H4" s="109"/>
    </row>
    <row r="5" spans="1:8" ht="39.75" customHeight="1">
      <c r="A5" s="107" t="s">
        <v>167</v>
      </c>
      <c r="B5" s="108"/>
      <c r="C5" s="108"/>
      <c r="D5" s="108"/>
      <c r="E5" s="108"/>
      <c r="F5" s="108"/>
      <c r="G5" s="108"/>
      <c r="H5" s="109"/>
    </row>
    <row r="6" spans="1:8" ht="64.5" customHeight="1">
      <c r="A6" s="107" t="s">
        <v>168</v>
      </c>
      <c r="B6" s="108"/>
      <c r="C6" s="108"/>
      <c r="D6" s="108"/>
      <c r="E6" s="108"/>
      <c r="F6" s="108"/>
      <c r="G6" s="108"/>
      <c r="H6" s="109"/>
    </row>
    <row r="7" spans="1:8" ht="39.75" customHeight="1">
      <c r="A7" s="107" t="s">
        <v>169</v>
      </c>
      <c r="B7" s="108"/>
      <c r="C7" s="108"/>
      <c r="D7" s="108"/>
      <c r="E7" s="108"/>
      <c r="F7" s="108"/>
      <c r="G7" s="108"/>
      <c r="H7" s="109"/>
    </row>
    <row r="8" spans="1:8" ht="39.75" customHeight="1">
      <c r="A8" s="107" t="s">
        <v>170</v>
      </c>
      <c r="B8" s="108"/>
      <c r="C8" s="108"/>
      <c r="D8" s="108"/>
      <c r="E8" s="108"/>
      <c r="F8" s="108"/>
      <c r="G8" s="108"/>
      <c r="H8" s="109"/>
    </row>
    <row r="9" spans="1:8" ht="15">
      <c r="A9" s="124" t="s">
        <v>171</v>
      </c>
      <c r="B9" s="125"/>
      <c r="C9" s="125"/>
      <c r="D9" s="125"/>
      <c r="E9" s="125"/>
      <c r="F9" s="125"/>
      <c r="G9" s="125"/>
      <c r="H9" s="126"/>
    </row>
    <row r="10" spans="1:8" ht="12.75">
      <c r="A10" s="110" t="s">
        <v>172</v>
      </c>
      <c r="B10" s="111"/>
      <c r="C10" s="111"/>
      <c r="D10" s="111"/>
      <c r="E10" s="111"/>
      <c r="F10" s="111"/>
      <c r="G10" s="111"/>
      <c r="H10" s="112"/>
    </row>
    <row r="11" spans="1:8" ht="39.75" customHeight="1">
      <c r="A11" s="107" t="s">
        <v>173</v>
      </c>
      <c r="B11" s="108"/>
      <c r="C11" s="108"/>
      <c r="D11" s="108"/>
      <c r="E11" s="108"/>
      <c r="F11" s="108"/>
      <c r="G11" s="108"/>
      <c r="H11" s="109"/>
    </row>
    <row r="12" spans="1:8" ht="12.75">
      <c r="A12" s="107" t="s">
        <v>174</v>
      </c>
      <c r="B12" s="108"/>
      <c r="C12" s="108"/>
      <c r="D12" s="108"/>
      <c r="E12" s="108"/>
      <c r="F12" s="108"/>
      <c r="G12" s="108"/>
      <c r="H12" s="109"/>
    </row>
    <row r="13" spans="1:8" ht="30" customHeight="1">
      <c r="A13" s="107" t="s">
        <v>181</v>
      </c>
      <c r="B13" s="108"/>
      <c r="C13" s="108"/>
      <c r="D13" s="108"/>
      <c r="E13" s="108"/>
      <c r="F13" s="108"/>
      <c r="G13" s="108"/>
      <c r="H13" s="109"/>
    </row>
    <row r="14" spans="1:8" ht="12.75">
      <c r="A14" s="110" t="s">
        <v>175</v>
      </c>
      <c r="B14" s="111"/>
      <c r="C14" s="111"/>
      <c r="D14" s="111"/>
      <c r="E14" s="111"/>
      <c r="F14" s="111"/>
      <c r="G14" s="111"/>
      <c r="H14" s="112"/>
    </row>
    <row r="15" spans="1:8" ht="49.5" customHeight="1">
      <c r="A15" s="113" t="s">
        <v>176</v>
      </c>
      <c r="B15" s="114"/>
      <c r="C15" s="114"/>
      <c r="D15" s="114"/>
      <c r="E15" s="114"/>
      <c r="F15" s="114"/>
      <c r="G15" s="114"/>
      <c r="H15" s="115"/>
    </row>
    <row r="16" spans="1:8" ht="30" customHeight="1">
      <c r="A16" s="113" t="s">
        <v>177</v>
      </c>
      <c r="B16" s="114"/>
      <c r="C16" s="114"/>
      <c r="D16" s="114"/>
      <c r="E16" s="114"/>
      <c r="F16" s="114"/>
      <c r="G16" s="114"/>
      <c r="H16" s="115"/>
    </row>
    <row r="17" spans="1:8" ht="49.5" customHeight="1">
      <c r="A17" s="116" t="s">
        <v>178</v>
      </c>
      <c r="B17" s="117"/>
      <c r="C17" s="117"/>
      <c r="D17" s="117"/>
      <c r="E17" s="117"/>
      <c r="F17" s="117"/>
      <c r="G17" s="117"/>
      <c r="H17" s="118"/>
    </row>
    <row r="18" spans="1:8" ht="15">
      <c r="A18" s="127" t="s">
        <v>179</v>
      </c>
      <c r="B18" s="119"/>
      <c r="C18" s="119"/>
      <c r="D18" s="119"/>
      <c r="E18" s="119"/>
      <c r="F18" s="119"/>
      <c r="G18" s="119"/>
      <c r="H18" s="120"/>
    </row>
    <row r="19" spans="1:8" ht="30" customHeight="1">
      <c r="A19" s="121" t="s">
        <v>180</v>
      </c>
      <c r="B19" s="122"/>
      <c r="C19" s="122"/>
      <c r="D19" s="122"/>
      <c r="E19" s="122"/>
      <c r="F19" s="122"/>
      <c r="G19" s="122"/>
      <c r="H19" s="123"/>
    </row>
    <row r="20" ht="12.75">
      <c r="A20" s="94"/>
    </row>
    <row r="49" ht="12.75">
      <c r="C49" t="s">
        <v>162</v>
      </c>
    </row>
  </sheetData>
  <mergeCells count="18">
    <mergeCell ref="A1:H1"/>
    <mergeCell ref="A2:H2"/>
    <mergeCell ref="A3:H3"/>
    <mergeCell ref="A4:H4"/>
    <mergeCell ref="A5:H5"/>
    <mergeCell ref="A6:H6"/>
    <mergeCell ref="A7:H7"/>
    <mergeCell ref="A8:H8"/>
    <mergeCell ref="A9:H9"/>
    <mergeCell ref="A10:H10"/>
    <mergeCell ref="A11:H11"/>
    <mergeCell ref="A12:H12"/>
    <mergeCell ref="A17:H17"/>
    <mergeCell ref="A19:H19"/>
    <mergeCell ref="A13:H13"/>
    <mergeCell ref="A14:H14"/>
    <mergeCell ref="A15:H15"/>
    <mergeCell ref="A16:H1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89"/>
  <sheetViews>
    <sheetView workbookViewId="0" topLeftCell="A1">
      <selection activeCell="B9" sqref="B9"/>
    </sheetView>
  </sheetViews>
  <sheetFormatPr defaultColWidth="11.421875" defaultRowHeight="12.75"/>
  <cols>
    <col min="1" max="1" width="19.00390625" style="3" customWidth="1"/>
    <col min="2" max="2" width="16.7109375" style="3" customWidth="1"/>
    <col min="3" max="3" width="12.140625" style="3" customWidth="1"/>
    <col min="4" max="4" width="13.140625" style="3" bestFit="1" customWidth="1"/>
    <col min="5" max="5" width="11.8515625" style="3" customWidth="1"/>
    <col min="6" max="6" width="11.7109375" style="3" customWidth="1"/>
    <col min="7" max="7" width="11.421875" style="35" customWidth="1"/>
    <col min="8" max="16384" width="11.421875" style="3" customWidth="1"/>
  </cols>
  <sheetData>
    <row r="1" ht="12">
      <c r="A1" s="83" t="s">
        <v>72</v>
      </c>
    </row>
    <row r="2" ht="12.75" thickBot="1">
      <c r="A2" s="83"/>
    </row>
    <row r="3" spans="1:8" ht="34.5" thickTop="1">
      <c r="A3" s="33" t="s">
        <v>88</v>
      </c>
      <c r="B3" s="33" t="s">
        <v>89</v>
      </c>
      <c r="C3" s="33" t="s">
        <v>34</v>
      </c>
      <c r="D3" s="33" t="s">
        <v>35</v>
      </c>
      <c r="E3" s="33" t="s">
        <v>36</v>
      </c>
      <c r="F3" s="33" t="s">
        <v>37</v>
      </c>
      <c r="G3" s="36" t="s">
        <v>38</v>
      </c>
      <c r="H3" s="34" t="s">
        <v>39</v>
      </c>
    </row>
    <row r="4" spans="1:8" ht="11.25">
      <c r="A4" s="104" t="s">
        <v>40</v>
      </c>
      <c r="B4" s="45" t="s">
        <v>73</v>
      </c>
      <c r="C4" s="46">
        <v>282</v>
      </c>
      <c r="D4" s="46">
        <v>282</v>
      </c>
      <c r="E4" s="46">
        <v>144</v>
      </c>
      <c r="F4" s="46">
        <v>137</v>
      </c>
      <c r="G4" s="47">
        <v>75</v>
      </c>
      <c r="H4" s="48">
        <f>G4/F4</f>
        <v>0.5474452554744526</v>
      </c>
    </row>
    <row r="5" spans="1:8" ht="11.25">
      <c r="A5" s="101"/>
      <c r="B5" s="49" t="s">
        <v>74</v>
      </c>
      <c r="C5" s="50">
        <v>83</v>
      </c>
      <c r="D5" s="50">
        <v>65</v>
      </c>
      <c r="E5" s="50">
        <v>56</v>
      </c>
      <c r="F5" s="50">
        <v>52</v>
      </c>
      <c r="G5" s="51">
        <v>40</v>
      </c>
      <c r="H5" s="52">
        <f aca="true" t="shared" si="0" ref="H5:H68">G5/F5</f>
        <v>0.7692307692307693</v>
      </c>
    </row>
    <row r="6" spans="1:8" ht="11.25">
      <c r="A6" s="99" t="s">
        <v>41</v>
      </c>
      <c r="B6" s="53" t="s">
        <v>75</v>
      </c>
      <c r="C6" s="54">
        <v>122</v>
      </c>
      <c r="D6" s="54">
        <v>101</v>
      </c>
      <c r="E6" s="54">
        <v>26</v>
      </c>
      <c r="F6" s="54">
        <v>26</v>
      </c>
      <c r="G6" s="55">
        <v>17</v>
      </c>
      <c r="H6" s="56">
        <f t="shared" si="0"/>
        <v>0.6538461538461539</v>
      </c>
    </row>
    <row r="7" spans="1:8" ht="11.25">
      <c r="A7" s="100"/>
      <c r="B7" s="57" t="s">
        <v>76</v>
      </c>
      <c r="C7" s="58">
        <v>35</v>
      </c>
      <c r="D7" s="58">
        <v>24</v>
      </c>
      <c r="E7" s="58">
        <v>9</v>
      </c>
      <c r="F7" s="58">
        <v>9</v>
      </c>
      <c r="G7" s="59">
        <v>7</v>
      </c>
      <c r="H7" s="60">
        <f t="shared" si="0"/>
        <v>0.7777777777777778</v>
      </c>
    </row>
    <row r="8" spans="1:8" ht="11.25">
      <c r="A8" s="101" t="s">
        <v>42</v>
      </c>
      <c r="B8" s="49" t="s">
        <v>77</v>
      </c>
      <c r="C8" s="50">
        <v>95</v>
      </c>
      <c r="D8" s="50">
        <v>44</v>
      </c>
      <c r="E8" s="50">
        <v>19</v>
      </c>
      <c r="F8" s="50">
        <v>19</v>
      </c>
      <c r="G8" s="51">
        <v>12</v>
      </c>
      <c r="H8" s="52">
        <f t="shared" si="0"/>
        <v>0.631578947368421</v>
      </c>
    </row>
    <row r="9" spans="1:8" ht="11.25">
      <c r="A9" s="101"/>
      <c r="B9" s="49" t="s">
        <v>78</v>
      </c>
      <c r="C9" s="50">
        <v>5</v>
      </c>
      <c r="D9" s="50">
        <v>5</v>
      </c>
      <c r="E9" s="50">
        <v>2</v>
      </c>
      <c r="F9" s="50">
        <v>2</v>
      </c>
      <c r="G9" s="51">
        <v>2</v>
      </c>
      <c r="H9" s="52">
        <f t="shared" si="0"/>
        <v>1</v>
      </c>
    </row>
    <row r="10" spans="1:8" ht="11.25">
      <c r="A10" s="99" t="s">
        <v>43</v>
      </c>
      <c r="B10" s="53" t="s">
        <v>79</v>
      </c>
      <c r="C10" s="54">
        <v>64</v>
      </c>
      <c r="D10" s="54">
        <v>24</v>
      </c>
      <c r="E10" s="54">
        <v>14</v>
      </c>
      <c r="F10" s="54">
        <v>30</v>
      </c>
      <c r="G10" s="55">
        <v>29</v>
      </c>
      <c r="H10" s="56">
        <f t="shared" si="0"/>
        <v>0.9666666666666667</v>
      </c>
    </row>
    <row r="11" spans="1:8" ht="11.25">
      <c r="A11" s="101"/>
      <c r="B11" s="49" t="s">
        <v>80</v>
      </c>
      <c r="C11" s="50">
        <v>79</v>
      </c>
      <c r="D11" s="50">
        <v>78</v>
      </c>
      <c r="E11" s="50">
        <v>55</v>
      </c>
      <c r="F11" s="50">
        <v>43</v>
      </c>
      <c r="G11" s="51">
        <v>14</v>
      </c>
      <c r="H11" s="52">
        <f t="shared" si="0"/>
        <v>0.32558139534883723</v>
      </c>
    </row>
    <row r="12" spans="1:8" ht="11.25">
      <c r="A12" s="101"/>
      <c r="B12" s="49" t="s">
        <v>81</v>
      </c>
      <c r="C12" s="50">
        <v>92</v>
      </c>
      <c r="D12" s="50">
        <v>72</v>
      </c>
      <c r="E12" s="50">
        <v>8</v>
      </c>
      <c r="F12" s="50">
        <v>6</v>
      </c>
      <c r="G12" s="51">
        <v>5</v>
      </c>
      <c r="H12" s="52">
        <f t="shared" si="0"/>
        <v>0.8333333333333334</v>
      </c>
    </row>
    <row r="13" spans="1:8" ht="11.25">
      <c r="A13" s="101"/>
      <c r="B13" s="49" t="s">
        <v>82</v>
      </c>
      <c r="C13" s="50">
        <v>83</v>
      </c>
      <c r="D13" s="50">
        <v>83</v>
      </c>
      <c r="E13" s="50">
        <v>49</v>
      </c>
      <c r="F13" s="50">
        <v>41</v>
      </c>
      <c r="G13" s="51">
        <v>20</v>
      </c>
      <c r="H13" s="52">
        <f t="shared" si="0"/>
        <v>0.4878048780487805</v>
      </c>
    </row>
    <row r="14" spans="1:8" ht="11.25">
      <c r="A14" s="100"/>
      <c r="B14" s="57" t="s">
        <v>83</v>
      </c>
      <c r="C14" s="58">
        <v>74</v>
      </c>
      <c r="D14" s="58">
        <v>69</v>
      </c>
      <c r="E14" s="58">
        <v>18</v>
      </c>
      <c r="F14" s="58">
        <v>18</v>
      </c>
      <c r="G14" s="59">
        <v>16</v>
      </c>
      <c r="H14" s="60">
        <f t="shared" si="0"/>
        <v>0.8888888888888888</v>
      </c>
    </row>
    <row r="15" spans="1:8" ht="11.25">
      <c r="A15" s="49" t="s">
        <v>44</v>
      </c>
      <c r="B15" s="49" t="s">
        <v>84</v>
      </c>
      <c r="C15" s="50">
        <v>103</v>
      </c>
      <c r="D15" s="50">
        <v>75</v>
      </c>
      <c r="E15" s="50">
        <v>44</v>
      </c>
      <c r="F15" s="50">
        <v>44</v>
      </c>
      <c r="G15" s="51">
        <v>7</v>
      </c>
      <c r="H15" s="52">
        <f t="shared" si="0"/>
        <v>0.1590909090909091</v>
      </c>
    </row>
    <row r="16" spans="1:8" ht="11.25">
      <c r="A16" s="99" t="s">
        <v>45</v>
      </c>
      <c r="B16" s="53" t="s">
        <v>85</v>
      </c>
      <c r="C16" s="54">
        <v>42</v>
      </c>
      <c r="D16" s="54">
        <v>37</v>
      </c>
      <c r="E16" s="54">
        <v>32</v>
      </c>
      <c r="F16" s="54">
        <v>32</v>
      </c>
      <c r="G16" s="55">
        <v>25</v>
      </c>
      <c r="H16" s="56">
        <f t="shared" si="0"/>
        <v>0.78125</v>
      </c>
    </row>
    <row r="17" spans="1:8" ht="11.25">
      <c r="A17" s="100"/>
      <c r="B17" s="57" t="s">
        <v>86</v>
      </c>
      <c r="C17" s="58">
        <v>68</v>
      </c>
      <c r="D17" s="58">
        <v>60</v>
      </c>
      <c r="E17" s="58">
        <v>16</v>
      </c>
      <c r="F17" s="58">
        <v>16</v>
      </c>
      <c r="G17" s="59">
        <v>15</v>
      </c>
      <c r="H17" s="60">
        <f t="shared" si="0"/>
        <v>0.9375</v>
      </c>
    </row>
    <row r="18" spans="1:8" ht="11.25">
      <c r="A18" s="49" t="s">
        <v>46</v>
      </c>
      <c r="B18" s="49" t="s">
        <v>87</v>
      </c>
      <c r="C18" s="50">
        <v>54</v>
      </c>
      <c r="D18" s="50">
        <v>33</v>
      </c>
      <c r="E18" s="50">
        <v>6</v>
      </c>
      <c r="F18" s="50">
        <v>6</v>
      </c>
      <c r="G18" s="51">
        <v>5</v>
      </c>
      <c r="H18" s="52">
        <f t="shared" si="0"/>
        <v>0.8333333333333334</v>
      </c>
    </row>
    <row r="19" spans="1:8" ht="11.25">
      <c r="A19" s="61" t="s">
        <v>47</v>
      </c>
      <c r="B19" s="61" t="s">
        <v>90</v>
      </c>
      <c r="C19" s="62">
        <v>89</v>
      </c>
      <c r="D19" s="62">
        <v>232</v>
      </c>
      <c r="E19" s="62">
        <v>88</v>
      </c>
      <c r="F19" s="62">
        <v>86</v>
      </c>
      <c r="G19" s="63">
        <v>71</v>
      </c>
      <c r="H19" s="64">
        <f t="shared" si="0"/>
        <v>0.8255813953488372</v>
      </c>
    </row>
    <row r="20" spans="1:8" ht="11.25">
      <c r="A20" s="101" t="s">
        <v>48</v>
      </c>
      <c r="B20" s="49" t="s">
        <v>91</v>
      </c>
      <c r="C20" s="50">
        <v>68</v>
      </c>
      <c r="D20" s="50">
        <v>35</v>
      </c>
      <c r="E20" s="50">
        <v>35</v>
      </c>
      <c r="F20" s="50">
        <v>30</v>
      </c>
      <c r="G20" s="51">
        <v>24</v>
      </c>
      <c r="H20" s="52">
        <f t="shared" si="0"/>
        <v>0.8</v>
      </c>
    </row>
    <row r="21" spans="1:8" ht="11.25">
      <c r="A21" s="101"/>
      <c r="B21" s="49" t="s">
        <v>92</v>
      </c>
      <c r="C21" s="50">
        <v>56</v>
      </c>
      <c r="D21" s="50">
        <v>30</v>
      </c>
      <c r="E21" s="50">
        <v>29</v>
      </c>
      <c r="F21" s="50">
        <v>29</v>
      </c>
      <c r="G21" s="51">
        <v>19</v>
      </c>
      <c r="H21" s="52">
        <f t="shared" si="0"/>
        <v>0.6551724137931034</v>
      </c>
    </row>
    <row r="22" spans="1:8" ht="11.25">
      <c r="A22" s="101"/>
      <c r="B22" s="49" t="s">
        <v>93</v>
      </c>
      <c r="C22" s="50">
        <v>176</v>
      </c>
      <c r="D22" s="50">
        <v>63</v>
      </c>
      <c r="E22" s="50">
        <v>34</v>
      </c>
      <c r="F22" s="50">
        <v>34</v>
      </c>
      <c r="G22" s="51">
        <v>26</v>
      </c>
      <c r="H22" s="52">
        <f t="shared" si="0"/>
        <v>0.7647058823529411</v>
      </c>
    </row>
    <row r="23" spans="1:8" ht="11.25">
      <c r="A23" s="101"/>
      <c r="B23" s="49" t="s">
        <v>94</v>
      </c>
      <c r="C23" s="50">
        <v>72</v>
      </c>
      <c r="D23" s="50">
        <v>44</v>
      </c>
      <c r="E23" s="50">
        <v>21</v>
      </c>
      <c r="F23" s="50">
        <v>18</v>
      </c>
      <c r="G23" s="51">
        <v>12</v>
      </c>
      <c r="H23" s="52">
        <f t="shared" si="0"/>
        <v>0.6666666666666666</v>
      </c>
    </row>
    <row r="24" spans="1:8" ht="11.25">
      <c r="A24" s="101"/>
      <c r="B24" s="49" t="s">
        <v>95</v>
      </c>
      <c r="C24" s="50">
        <v>26</v>
      </c>
      <c r="D24" s="50">
        <v>17</v>
      </c>
      <c r="E24" s="50">
        <v>1</v>
      </c>
      <c r="F24" s="50">
        <v>1</v>
      </c>
      <c r="G24" s="51">
        <v>1</v>
      </c>
      <c r="H24" s="52">
        <f t="shared" si="0"/>
        <v>1</v>
      </c>
    </row>
    <row r="25" spans="1:8" ht="11.25">
      <c r="A25" s="99" t="s">
        <v>49</v>
      </c>
      <c r="B25" s="53" t="s">
        <v>96</v>
      </c>
      <c r="C25" s="54">
        <v>308</v>
      </c>
      <c r="D25" s="54">
        <v>121</v>
      </c>
      <c r="E25" s="54">
        <v>88</v>
      </c>
      <c r="F25" s="54">
        <v>82</v>
      </c>
      <c r="G25" s="55">
        <v>71</v>
      </c>
      <c r="H25" s="56">
        <f t="shared" si="0"/>
        <v>0.8658536585365854</v>
      </c>
    </row>
    <row r="26" spans="1:8" ht="11.25">
      <c r="A26" s="101"/>
      <c r="B26" s="49" t="s">
        <v>97</v>
      </c>
      <c r="C26" s="50">
        <v>274</v>
      </c>
      <c r="D26" s="50">
        <v>253</v>
      </c>
      <c r="E26" s="50">
        <v>181</v>
      </c>
      <c r="F26" s="50">
        <v>181</v>
      </c>
      <c r="G26" s="51">
        <v>42</v>
      </c>
      <c r="H26" s="52">
        <f t="shared" si="0"/>
        <v>0.23204419889502761</v>
      </c>
    </row>
    <row r="27" spans="1:8" ht="11.25">
      <c r="A27" s="101"/>
      <c r="B27" s="49" t="s">
        <v>98</v>
      </c>
      <c r="C27" s="50">
        <v>157</v>
      </c>
      <c r="D27" s="50">
        <v>127</v>
      </c>
      <c r="E27" s="50">
        <v>48</v>
      </c>
      <c r="F27" s="50">
        <v>48</v>
      </c>
      <c r="G27" s="51">
        <v>40</v>
      </c>
      <c r="H27" s="52">
        <f t="shared" si="0"/>
        <v>0.8333333333333334</v>
      </c>
    </row>
    <row r="28" spans="1:8" ht="11.25">
      <c r="A28" s="101"/>
      <c r="B28" s="49" t="s">
        <v>99</v>
      </c>
      <c r="C28" s="50">
        <v>55</v>
      </c>
      <c r="D28" s="50">
        <v>26</v>
      </c>
      <c r="E28" s="50">
        <v>20</v>
      </c>
      <c r="F28" s="50">
        <v>18</v>
      </c>
      <c r="G28" s="51">
        <v>14</v>
      </c>
      <c r="H28" s="52">
        <f t="shared" si="0"/>
        <v>0.7777777777777778</v>
      </c>
    </row>
    <row r="29" spans="1:8" ht="11.25">
      <c r="A29" s="101"/>
      <c r="B29" s="49" t="s">
        <v>100</v>
      </c>
      <c r="C29" s="50">
        <v>54</v>
      </c>
      <c r="D29" s="50">
        <v>45</v>
      </c>
      <c r="E29" s="50">
        <v>39</v>
      </c>
      <c r="F29" s="50">
        <v>29</v>
      </c>
      <c r="G29" s="51">
        <v>18</v>
      </c>
      <c r="H29" s="52">
        <f t="shared" si="0"/>
        <v>0.6206896551724138</v>
      </c>
    </row>
    <row r="30" spans="1:8" ht="11.25">
      <c r="A30" s="100"/>
      <c r="B30" s="57" t="s">
        <v>101</v>
      </c>
      <c r="C30" s="58">
        <v>221</v>
      </c>
      <c r="D30" s="58">
        <v>199</v>
      </c>
      <c r="E30" s="58">
        <v>85</v>
      </c>
      <c r="F30" s="58">
        <v>81</v>
      </c>
      <c r="G30" s="59">
        <v>35</v>
      </c>
      <c r="H30" s="60">
        <f t="shared" si="0"/>
        <v>0.43209876543209874</v>
      </c>
    </row>
    <row r="31" spans="1:8" ht="11.25">
      <c r="A31" s="49" t="s">
        <v>50</v>
      </c>
      <c r="B31" s="49" t="s">
        <v>102</v>
      </c>
      <c r="C31" s="50">
        <v>83</v>
      </c>
      <c r="D31" s="50">
        <v>83</v>
      </c>
      <c r="E31" s="50">
        <v>50</v>
      </c>
      <c r="F31" s="50">
        <v>43</v>
      </c>
      <c r="G31" s="51">
        <v>36</v>
      </c>
      <c r="H31" s="52">
        <f t="shared" si="0"/>
        <v>0.8372093023255814</v>
      </c>
    </row>
    <row r="32" spans="1:8" ht="11.25">
      <c r="A32" s="99" t="s">
        <v>51</v>
      </c>
      <c r="B32" s="53" t="s">
        <v>103</v>
      </c>
      <c r="C32" s="54">
        <v>133</v>
      </c>
      <c r="D32" s="54">
        <v>111</v>
      </c>
      <c r="E32" s="54">
        <v>111</v>
      </c>
      <c r="F32" s="54">
        <v>109</v>
      </c>
      <c r="G32" s="55">
        <v>70</v>
      </c>
      <c r="H32" s="56">
        <f t="shared" si="0"/>
        <v>0.6422018348623854</v>
      </c>
    </row>
    <row r="33" spans="1:8" ht="11.25">
      <c r="A33" s="101"/>
      <c r="B33" s="49" t="s">
        <v>104</v>
      </c>
      <c r="C33" s="50">
        <v>104</v>
      </c>
      <c r="D33" s="50">
        <v>81</v>
      </c>
      <c r="E33" s="50">
        <v>40</v>
      </c>
      <c r="F33" s="50">
        <v>38</v>
      </c>
      <c r="G33" s="51">
        <v>35</v>
      </c>
      <c r="H33" s="52">
        <f t="shared" si="0"/>
        <v>0.9210526315789473</v>
      </c>
    </row>
    <row r="34" spans="1:8" ht="11.25">
      <c r="A34" s="101"/>
      <c r="B34" s="49" t="s">
        <v>105</v>
      </c>
      <c r="C34" s="50">
        <v>65</v>
      </c>
      <c r="D34" s="50">
        <v>51</v>
      </c>
      <c r="E34" s="50">
        <v>38</v>
      </c>
      <c r="F34" s="50">
        <v>36</v>
      </c>
      <c r="G34" s="51">
        <v>20</v>
      </c>
      <c r="H34" s="52">
        <f t="shared" si="0"/>
        <v>0.5555555555555556</v>
      </c>
    </row>
    <row r="35" spans="1:8" ht="11.25">
      <c r="A35" s="100"/>
      <c r="B35" s="57" t="s">
        <v>106</v>
      </c>
      <c r="C35" s="58">
        <v>66</v>
      </c>
      <c r="D35" s="58">
        <v>62</v>
      </c>
      <c r="E35" s="58">
        <v>28</v>
      </c>
      <c r="F35" s="58">
        <v>28</v>
      </c>
      <c r="G35" s="59">
        <v>27</v>
      </c>
      <c r="H35" s="60">
        <f t="shared" si="0"/>
        <v>0.9642857142857143</v>
      </c>
    </row>
    <row r="36" spans="1:8" ht="11.25">
      <c r="A36" s="101" t="s">
        <v>52</v>
      </c>
      <c r="B36" s="49" t="s">
        <v>107</v>
      </c>
      <c r="C36" s="50">
        <v>136</v>
      </c>
      <c r="D36" s="50">
        <v>76</v>
      </c>
      <c r="E36" s="50">
        <v>72</v>
      </c>
      <c r="F36" s="50">
        <v>69</v>
      </c>
      <c r="G36" s="51">
        <v>43</v>
      </c>
      <c r="H36" s="52">
        <f t="shared" si="0"/>
        <v>0.6231884057971014</v>
      </c>
    </row>
    <row r="37" spans="1:8" ht="11.25">
      <c r="A37" s="101"/>
      <c r="B37" s="49" t="s">
        <v>108</v>
      </c>
      <c r="C37" s="50">
        <v>61</v>
      </c>
      <c r="D37" s="50">
        <v>54</v>
      </c>
      <c r="E37" s="50">
        <v>46</v>
      </c>
      <c r="F37" s="50">
        <v>46</v>
      </c>
      <c r="G37" s="51">
        <v>41</v>
      </c>
      <c r="H37" s="52">
        <f t="shared" si="0"/>
        <v>0.8913043478260869</v>
      </c>
    </row>
    <row r="38" spans="1:8" ht="11.25">
      <c r="A38" s="101"/>
      <c r="B38" s="49" t="s">
        <v>109</v>
      </c>
      <c r="C38" s="50">
        <v>44</v>
      </c>
      <c r="D38" s="50">
        <v>30</v>
      </c>
      <c r="E38" s="50">
        <v>25</v>
      </c>
      <c r="F38" s="50">
        <v>25</v>
      </c>
      <c r="G38" s="51">
        <v>19</v>
      </c>
      <c r="H38" s="52">
        <f t="shared" si="0"/>
        <v>0.76</v>
      </c>
    </row>
    <row r="39" spans="1:8" ht="11.25">
      <c r="A39" s="101"/>
      <c r="B39" s="49" t="s">
        <v>110</v>
      </c>
      <c r="C39" s="50">
        <v>67</v>
      </c>
      <c r="D39" s="50">
        <v>50</v>
      </c>
      <c r="E39" s="50">
        <v>50</v>
      </c>
      <c r="F39" s="50">
        <v>47</v>
      </c>
      <c r="G39" s="51">
        <v>31</v>
      </c>
      <c r="H39" s="52">
        <f t="shared" si="0"/>
        <v>0.6595744680851063</v>
      </c>
    </row>
    <row r="40" spans="1:8" ht="11.25">
      <c r="A40" s="61" t="s">
        <v>53</v>
      </c>
      <c r="B40" s="61" t="s">
        <v>111</v>
      </c>
      <c r="C40" s="62">
        <v>220</v>
      </c>
      <c r="D40" s="62">
        <v>107</v>
      </c>
      <c r="E40" s="62">
        <v>78</v>
      </c>
      <c r="F40" s="62">
        <v>78</v>
      </c>
      <c r="G40" s="63">
        <v>67</v>
      </c>
      <c r="H40" s="64">
        <f t="shared" si="0"/>
        <v>0.8589743589743589</v>
      </c>
    </row>
    <row r="41" spans="1:8" ht="11.25">
      <c r="A41" s="99" t="s">
        <v>54</v>
      </c>
      <c r="B41" s="49" t="s">
        <v>112</v>
      </c>
      <c r="C41" s="50">
        <v>236</v>
      </c>
      <c r="D41" s="50">
        <v>98</v>
      </c>
      <c r="E41" s="50">
        <v>52</v>
      </c>
      <c r="F41" s="50">
        <v>51</v>
      </c>
      <c r="G41" s="51">
        <v>44</v>
      </c>
      <c r="H41" s="52">
        <f t="shared" si="0"/>
        <v>0.8627450980392157</v>
      </c>
    </row>
    <row r="42" spans="1:8" ht="11.25">
      <c r="A42" s="101"/>
      <c r="B42" s="49" t="s">
        <v>113</v>
      </c>
      <c r="C42" s="50">
        <v>38</v>
      </c>
      <c r="D42" s="50">
        <v>38</v>
      </c>
      <c r="E42" s="50">
        <v>38</v>
      </c>
      <c r="F42" s="50">
        <v>11</v>
      </c>
      <c r="G42" s="51">
        <v>10</v>
      </c>
      <c r="H42" s="52">
        <f t="shared" si="0"/>
        <v>0.9090909090909091</v>
      </c>
    </row>
    <row r="43" spans="1:8" ht="11.25">
      <c r="A43" s="101"/>
      <c r="B43" s="49" t="s">
        <v>114</v>
      </c>
      <c r="C43" s="50">
        <v>145</v>
      </c>
      <c r="D43" s="50">
        <v>74</v>
      </c>
      <c r="E43" s="50">
        <v>33</v>
      </c>
      <c r="F43" s="50">
        <v>31</v>
      </c>
      <c r="G43" s="51">
        <v>26</v>
      </c>
      <c r="H43" s="52">
        <f t="shared" si="0"/>
        <v>0.8387096774193549</v>
      </c>
    </row>
    <row r="44" spans="1:8" ht="11.25">
      <c r="A44" s="99" t="s">
        <v>55</v>
      </c>
      <c r="B44" s="53" t="s">
        <v>115</v>
      </c>
      <c r="C44" s="54">
        <v>327</v>
      </c>
      <c r="D44" s="54">
        <v>189</v>
      </c>
      <c r="E44" s="54">
        <v>106</v>
      </c>
      <c r="F44" s="54">
        <v>95</v>
      </c>
      <c r="G44" s="55">
        <v>67</v>
      </c>
      <c r="H44" s="56">
        <f t="shared" si="0"/>
        <v>0.7052631578947368</v>
      </c>
    </row>
    <row r="45" spans="1:8" ht="11.25">
      <c r="A45" s="100"/>
      <c r="B45" s="57" t="s">
        <v>116</v>
      </c>
      <c r="C45" s="58">
        <v>102</v>
      </c>
      <c r="D45" s="58">
        <v>95</v>
      </c>
      <c r="E45" s="58">
        <v>77</v>
      </c>
      <c r="F45" s="58">
        <v>64</v>
      </c>
      <c r="G45" s="59">
        <v>29</v>
      </c>
      <c r="H45" s="60">
        <f t="shared" si="0"/>
        <v>0.453125</v>
      </c>
    </row>
    <row r="46" spans="1:8" ht="11.25">
      <c r="A46" s="99" t="s">
        <v>160</v>
      </c>
      <c r="B46" s="49" t="s">
        <v>119</v>
      </c>
      <c r="C46" s="50">
        <v>45</v>
      </c>
      <c r="D46" s="50">
        <v>42</v>
      </c>
      <c r="E46" s="50">
        <v>29</v>
      </c>
      <c r="F46" s="50">
        <v>29</v>
      </c>
      <c r="G46" s="51">
        <v>22</v>
      </c>
      <c r="H46" s="52">
        <f t="shared" si="0"/>
        <v>0.7586206896551724</v>
      </c>
    </row>
    <row r="47" spans="1:8" ht="11.25">
      <c r="A47" s="101"/>
      <c r="B47" s="49" t="s">
        <v>120</v>
      </c>
      <c r="C47" s="50">
        <v>79</v>
      </c>
      <c r="D47" s="50">
        <v>49</v>
      </c>
      <c r="E47" s="50">
        <v>69</v>
      </c>
      <c r="F47" s="50">
        <v>61</v>
      </c>
      <c r="G47" s="51">
        <v>41</v>
      </c>
      <c r="H47" s="52">
        <f t="shared" si="0"/>
        <v>0.6721311475409836</v>
      </c>
    </row>
    <row r="48" spans="1:8" ht="11.25">
      <c r="A48" s="99" t="s">
        <v>56</v>
      </c>
      <c r="B48" s="53" t="s">
        <v>121</v>
      </c>
      <c r="C48" s="54">
        <v>141</v>
      </c>
      <c r="D48" s="54">
        <v>141</v>
      </c>
      <c r="E48" s="54">
        <v>9</v>
      </c>
      <c r="F48" s="54">
        <v>9</v>
      </c>
      <c r="G48" s="55">
        <v>8</v>
      </c>
      <c r="H48" s="56">
        <f t="shared" si="0"/>
        <v>0.8888888888888888</v>
      </c>
    </row>
    <row r="49" spans="1:8" ht="11.25">
      <c r="A49" s="101"/>
      <c r="B49" s="49" t="s">
        <v>122</v>
      </c>
      <c r="C49" s="50">
        <v>84</v>
      </c>
      <c r="D49" s="50">
        <v>59</v>
      </c>
      <c r="E49" s="50">
        <v>77</v>
      </c>
      <c r="F49" s="50">
        <v>28</v>
      </c>
      <c r="G49" s="51">
        <v>8</v>
      </c>
      <c r="H49" s="52">
        <f t="shared" si="0"/>
        <v>0.2857142857142857</v>
      </c>
    </row>
    <row r="50" spans="1:8" ht="11.25">
      <c r="A50" s="101"/>
      <c r="B50" s="49" t="s">
        <v>123</v>
      </c>
      <c r="C50" s="50">
        <v>90</v>
      </c>
      <c r="D50" s="50">
        <v>40</v>
      </c>
      <c r="E50" s="50">
        <v>15</v>
      </c>
      <c r="F50" s="50">
        <v>15</v>
      </c>
      <c r="G50" s="51">
        <v>12</v>
      </c>
      <c r="H50" s="52">
        <f t="shared" si="0"/>
        <v>0.8</v>
      </c>
    </row>
    <row r="51" spans="1:8" ht="11.25">
      <c r="A51" s="101"/>
      <c r="B51" s="49" t="s">
        <v>124</v>
      </c>
      <c r="C51" s="50">
        <v>29</v>
      </c>
      <c r="D51" s="50">
        <v>6</v>
      </c>
      <c r="E51" s="50">
        <v>6</v>
      </c>
      <c r="F51" s="50">
        <v>6</v>
      </c>
      <c r="G51" s="51">
        <v>3</v>
      </c>
      <c r="H51" s="52">
        <f t="shared" si="0"/>
        <v>0.5</v>
      </c>
    </row>
    <row r="52" spans="1:8" ht="11.25">
      <c r="A52" s="101"/>
      <c r="B52" s="49" t="s">
        <v>125</v>
      </c>
      <c r="C52" s="50">
        <v>105</v>
      </c>
      <c r="D52" s="50">
        <v>90</v>
      </c>
      <c r="E52" s="50">
        <v>32</v>
      </c>
      <c r="F52" s="50">
        <v>31</v>
      </c>
      <c r="G52" s="51">
        <v>26</v>
      </c>
      <c r="H52" s="52">
        <f t="shared" si="0"/>
        <v>0.8387096774193549</v>
      </c>
    </row>
    <row r="53" spans="1:8" ht="11.25">
      <c r="A53" s="101"/>
      <c r="B53" s="49" t="s">
        <v>126</v>
      </c>
      <c r="C53" s="50">
        <v>71</v>
      </c>
      <c r="D53" s="50">
        <v>71</v>
      </c>
      <c r="E53" s="50">
        <v>50</v>
      </c>
      <c r="F53" s="50">
        <v>50</v>
      </c>
      <c r="G53" s="51">
        <v>26</v>
      </c>
      <c r="H53" s="52">
        <f t="shared" si="0"/>
        <v>0.52</v>
      </c>
    </row>
    <row r="54" spans="1:8" ht="11.25">
      <c r="A54" s="101"/>
      <c r="B54" s="49" t="s">
        <v>127</v>
      </c>
      <c r="C54" s="50">
        <v>52</v>
      </c>
      <c r="D54" s="50">
        <v>13</v>
      </c>
      <c r="E54" s="50">
        <v>5</v>
      </c>
      <c r="F54" s="50">
        <v>5</v>
      </c>
      <c r="G54" s="51">
        <v>5</v>
      </c>
      <c r="H54" s="52">
        <f t="shared" si="0"/>
        <v>1</v>
      </c>
    </row>
    <row r="55" spans="1:8" ht="11.25">
      <c r="A55" s="100"/>
      <c r="B55" s="57" t="s">
        <v>128</v>
      </c>
      <c r="C55" s="58">
        <v>44</v>
      </c>
      <c r="D55" s="58">
        <v>21</v>
      </c>
      <c r="E55" s="58">
        <v>18</v>
      </c>
      <c r="F55" s="58">
        <v>18</v>
      </c>
      <c r="G55" s="59">
        <v>5</v>
      </c>
      <c r="H55" s="60">
        <f t="shared" si="0"/>
        <v>0.2777777777777778</v>
      </c>
    </row>
    <row r="56" spans="1:8" ht="11.25">
      <c r="A56" s="101" t="s">
        <v>129</v>
      </c>
      <c r="B56" s="49" t="s">
        <v>130</v>
      </c>
      <c r="C56" s="50">
        <v>208</v>
      </c>
      <c r="D56" s="50">
        <v>103</v>
      </c>
      <c r="E56" s="50">
        <v>32</v>
      </c>
      <c r="F56" s="50">
        <v>29</v>
      </c>
      <c r="G56" s="51">
        <v>29</v>
      </c>
      <c r="H56" s="52">
        <f t="shared" si="0"/>
        <v>1</v>
      </c>
    </row>
    <row r="57" spans="1:8" ht="11.25">
      <c r="A57" s="101"/>
      <c r="B57" s="49" t="s">
        <v>131</v>
      </c>
      <c r="C57" s="50">
        <v>213</v>
      </c>
      <c r="D57" s="50">
        <v>123</v>
      </c>
      <c r="E57" s="50">
        <v>93</v>
      </c>
      <c r="F57" s="50">
        <v>76</v>
      </c>
      <c r="G57" s="51">
        <v>50</v>
      </c>
      <c r="H57" s="52">
        <f t="shared" si="0"/>
        <v>0.6578947368421053</v>
      </c>
    </row>
    <row r="58" spans="1:8" ht="11.25">
      <c r="A58" s="101"/>
      <c r="B58" s="49" t="s">
        <v>132</v>
      </c>
      <c r="C58" s="50">
        <v>154</v>
      </c>
      <c r="D58" s="50">
        <v>138</v>
      </c>
      <c r="E58" s="50">
        <v>54</v>
      </c>
      <c r="F58" s="50">
        <v>45</v>
      </c>
      <c r="G58" s="51">
        <v>31</v>
      </c>
      <c r="H58" s="52">
        <f t="shared" si="0"/>
        <v>0.6888888888888889</v>
      </c>
    </row>
    <row r="59" spans="1:8" ht="11.25">
      <c r="A59" s="101"/>
      <c r="B59" s="49" t="s">
        <v>133</v>
      </c>
      <c r="C59" s="50">
        <v>35</v>
      </c>
      <c r="D59" s="50">
        <v>27</v>
      </c>
      <c r="E59" s="50">
        <v>24</v>
      </c>
      <c r="F59" s="50">
        <v>22</v>
      </c>
      <c r="G59" s="51">
        <v>21</v>
      </c>
      <c r="H59" s="52">
        <f t="shared" si="0"/>
        <v>0.9545454545454546</v>
      </c>
    </row>
    <row r="60" spans="1:8" ht="11.25">
      <c r="A60" s="99" t="s">
        <v>57</v>
      </c>
      <c r="B60" s="53" t="s">
        <v>134</v>
      </c>
      <c r="C60" s="54">
        <v>95</v>
      </c>
      <c r="D60" s="54">
        <v>95</v>
      </c>
      <c r="E60" s="54">
        <v>58</v>
      </c>
      <c r="F60" s="54">
        <v>53</v>
      </c>
      <c r="G60" s="55">
        <v>40</v>
      </c>
      <c r="H60" s="56">
        <f t="shared" si="0"/>
        <v>0.7547169811320755</v>
      </c>
    </row>
    <row r="61" spans="1:8" ht="11.25">
      <c r="A61" s="101"/>
      <c r="B61" s="49" t="s">
        <v>135</v>
      </c>
      <c r="C61" s="50">
        <v>33</v>
      </c>
      <c r="D61" s="50">
        <v>29</v>
      </c>
      <c r="E61" s="50">
        <v>28</v>
      </c>
      <c r="F61" s="50">
        <v>27</v>
      </c>
      <c r="G61" s="51">
        <v>17</v>
      </c>
      <c r="H61" s="52">
        <f t="shared" si="0"/>
        <v>0.6296296296296297</v>
      </c>
    </row>
    <row r="62" spans="1:8" ht="11.25">
      <c r="A62" s="101"/>
      <c r="B62" s="49" t="s">
        <v>136</v>
      </c>
      <c r="C62" s="50">
        <v>192</v>
      </c>
      <c r="D62" s="50">
        <v>159</v>
      </c>
      <c r="E62" s="50">
        <v>74</v>
      </c>
      <c r="F62" s="50">
        <v>74</v>
      </c>
      <c r="G62" s="51">
        <v>58</v>
      </c>
      <c r="H62" s="52">
        <f t="shared" si="0"/>
        <v>0.7837837837837838</v>
      </c>
    </row>
    <row r="63" spans="1:8" ht="11.25">
      <c r="A63" s="101"/>
      <c r="B63" s="49" t="s">
        <v>137</v>
      </c>
      <c r="C63" s="50">
        <v>156</v>
      </c>
      <c r="D63" s="50">
        <v>61</v>
      </c>
      <c r="E63" s="50">
        <v>58</v>
      </c>
      <c r="F63" s="50">
        <v>42</v>
      </c>
      <c r="G63" s="51">
        <v>38</v>
      </c>
      <c r="H63" s="52">
        <f t="shared" si="0"/>
        <v>0.9047619047619048</v>
      </c>
    </row>
    <row r="64" spans="1:8" ht="11.25">
      <c r="A64" s="100"/>
      <c r="B64" s="57" t="s">
        <v>58</v>
      </c>
      <c r="C64" s="58">
        <v>111</v>
      </c>
      <c r="D64" s="58">
        <v>77</v>
      </c>
      <c r="E64" s="58">
        <v>75</v>
      </c>
      <c r="F64" s="58">
        <v>59</v>
      </c>
      <c r="G64" s="59">
        <v>47</v>
      </c>
      <c r="H64" s="60">
        <f t="shared" si="0"/>
        <v>0.7966101694915254</v>
      </c>
    </row>
    <row r="65" spans="1:8" ht="11.25">
      <c r="A65" s="101" t="s">
        <v>59</v>
      </c>
      <c r="B65" s="49" t="s">
        <v>138</v>
      </c>
      <c r="C65" s="50">
        <v>53</v>
      </c>
      <c r="D65" s="50">
        <v>32</v>
      </c>
      <c r="E65" s="50">
        <v>12</v>
      </c>
      <c r="F65" s="50">
        <v>11</v>
      </c>
      <c r="G65" s="51">
        <v>6</v>
      </c>
      <c r="H65" s="52">
        <f t="shared" si="0"/>
        <v>0.5454545454545454</v>
      </c>
    </row>
    <row r="66" spans="1:8" ht="11.25">
      <c r="A66" s="101"/>
      <c r="B66" s="49" t="s">
        <v>139</v>
      </c>
      <c r="C66" s="50">
        <v>444</v>
      </c>
      <c r="D66" s="50">
        <v>416</v>
      </c>
      <c r="E66" s="50">
        <v>176</v>
      </c>
      <c r="F66" s="50">
        <v>150</v>
      </c>
      <c r="G66" s="51">
        <v>106</v>
      </c>
      <c r="H66" s="52">
        <f t="shared" si="0"/>
        <v>0.7066666666666667</v>
      </c>
    </row>
    <row r="67" spans="1:8" ht="11.25">
      <c r="A67" s="99" t="s">
        <v>60</v>
      </c>
      <c r="B67" s="53" t="s">
        <v>140</v>
      </c>
      <c r="C67" s="54">
        <v>166</v>
      </c>
      <c r="D67" s="54">
        <v>124</v>
      </c>
      <c r="E67" s="54">
        <v>59</v>
      </c>
      <c r="F67" s="54">
        <v>58</v>
      </c>
      <c r="G67" s="55">
        <v>48</v>
      </c>
      <c r="H67" s="56">
        <f t="shared" si="0"/>
        <v>0.8275862068965517</v>
      </c>
    </row>
    <row r="68" spans="1:8" ht="11.25">
      <c r="A68" s="100"/>
      <c r="B68" s="57" t="s">
        <v>141</v>
      </c>
      <c r="C68" s="58">
        <v>13</v>
      </c>
      <c r="D68" s="58">
        <v>12</v>
      </c>
      <c r="E68" s="58">
        <v>13</v>
      </c>
      <c r="F68" s="58">
        <v>2</v>
      </c>
      <c r="G68" s="59">
        <v>1</v>
      </c>
      <c r="H68" s="60">
        <f t="shared" si="0"/>
        <v>0.5</v>
      </c>
    </row>
    <row r="69" spans="1:8" ht="11.25">
      <c r="A69" s="99" t="s">
        <v>61</v>
      </c>
      <c r="B69" s="49" t="s">
        <v>142</v>
      </c>
      <c r="C69" s="50">
        <v>239</v>
      </c>
      <c r="D69" s="50">
        <v>156</v>
      </c>
      <c r="E69" s="50">
        <v>135</v>
      </c>
      <c r="F69" s="50">
        <v>132</v>
      </c>
      <c r="G69" s="51">
        <v>72</v>
      </c>
      <c r="H69" s="52">
        <f aca="true" t="shared" si="1" ref="H69:H85">G69/F69</f>
        <v>0.5454545454545454</v>
      </c>
    </row>
    <row r="70" spans="1:8" ht="11.25">
      <c r="A70" s="101"/>
      <c r="B70" s="49" t="s">
        <v>143</v>
      </c>
      <c r="C70" s="50">
        <v>96</v>
      </c>
      <c r="D70" s="50">
        <v>80</v>
      </c>
      <c r="E70" s="50">
        <v>44</v>
      </c>
      <c r="F70" s="50">
        <v>38</v>
      </c>
      <c r="G70" s="51">
        <v>28</v>
      </c>
      <c r="H70" s="52">
        <f t="shared" si="1"/>
        <v>0.7368421052631579</v>
      </c>
    </row>
    <row r="71" spans="1:8" ht="11.25">
      <c r="A71" s="101"/>
      <c r="B71" s="49" t="s">
        <v>144</v>
      </c>
      <c r="C71" s="50">
        <v>107</v>
      </c>
      <c r="D71" s="50">
        <v>106</v>
      </c>
      <c r="E71" s="50">
        <v>54</v>
      </c>
      <c r="F71" s="50">
        <v>45</v>
      </c>
      <c r="G71" s="51">
        <v>34</v>
      </c>
      <c r="H71" s="52">
        <f t="shared" si="1"/>
        <v>0.7555555555555555</v>
      </c>
    </row>
    <row r="72" spans="1:8" ht="11.25">
      <c r="A72" s="101"/>
      <c r="B72" s="49" t="s">
        <v>145</v>
      </c>
      <c r="C72" s="50">
        <v>232</v>
      </c>
      <c r="D72" s="50">
        <v>201</v>
      </c>
      <c r="E72" s="50">
        <v>96</v>
      </c>
      <c r="F72" s="50">
        <v>75</v>
      </c>
      <c r="G72" s="51">
        <v>46</v>
      </c>
      <c r="H72" s="52">
        <f t="shared" si="1"/>
        <v>0.6133333333333333</v>
      </c>
    </row>
    <row r="73" spans="1:8" ht="11.25">
      <c r="A73" s="99" t="s">
        <v>62</v>
      </c>
      <c r="B73" s="53" t="s">
        <v>146</v>
      </c>
      <c r="C73" s="54">
        <v>26</v>
      </c>
      <c r="D73" s="54">
        <v>24</v>
      </c>
      <c r="E73" s="54">
        <v>19</v>
      </c>
      <c r="F73" s="54">
        <v>19</v>
      </c>
      <c r="G73" s="55">
        <v>19</v>
      </c>
      <c r="H73" s="56">
        <f t="shared" si="1"/>
        <v>1</v>
      </c>
    </row>
    <row r="74" spans="1:8" ht="11.25">
      <c r="A74" s="100"/>
      <c r="B74" s="57" t="s">
        <v>147</v>
      </c>
      <c r="C74" s="58">
        <v>114</v>
      </c>
      <c r="D74" s="58">
        <v>28</v>
      </c>
      <c r="E74" s="58">
        <v>14</v>
      </c>
      <c r="F74" s="58">
        <v>14</v>
      </c>
      <c r="G74" s="59">
        <v>12</v>
      </c>
      <c r="H74" s="60">
        <f t="shared" si="1"/>
        <v>0.8571428571428571</v>
      </c>
    </row>
    <row r="75" spans="1:8" ht="11.25">
      <c r="A75" s="99" t="s">
        <v>63</v>
      </c>
      <c r="B75" s="49" t="s">
        <v>148</v>
      </c>
      <c r="C75" s="50">
        <v>54</v>
      </c>
      <c r="D75" s="50">
        <v>36</v>
      </c>
      <c r="E75" s="50">
        <v>22</v>
      </c>
      <c r="F75" s="50">
        <v>21</v>
      </c>
      <c r="G75" s="51">
        <v>18</v>
      </c>
      <c r="H75" s="52">
        <f t="shared" si="1"/>
        <v>0.8571428571428571</v>
      </c>
    </row>
    <row r="76" spans="1:8" ht="11.25">
      <c r="A76" s="101"/>
      <c r="B76" s="49" t="s">
        <v>149</v>
      </c>
      <c r="C76" s="50">
        <v>90</v>
      </c>
      <c r="D76" s="50">
        <v>59</v>
      </c>
      <c r="E76" s="50">
        <v>75</v>
      </c>
      <c r="F76" s="50">
        <v>64</v>
      </c>
      <c r="G76" s="51">
        <v>57</v>
      </c>
      <c r="H76" s="52">
        <f t="shared" si="1"/>
        <v>0.890625</v>
      </c>
    </row>
    <row r="77" spans="1:8" ht="11.25">
      <c r="A77" s="99" t="s">
        <v>64</v>
      </c>
      <c r="B77" s="53" t="s">
        <v>150</v>
      </c>
      <c r="C77" s="54">
        <v>14</v>
      </c>
      <c r="D77" s="54">
        <v>10</v>
      </c>
      <c r="E77" s="54">
        <v>7</v>
      </c>
      <c r="F77" s="54">
        <v>8</v>
      </c>
      <c r="G77" s="55">
        <v>1</v>
      </c>
      <c r="H77" s="56">
        <f t="shared" si="1"/>
        <v>0.125</v>
      </c>
    </row>
    <row r="78" spans="1:8" ht="11.25">
      <c r="A78" s="101"/>
      <c r="B78" s="49" t="s">
        <v>151</v>
      </c>
      <c r="C78" s="50">
        <v>59</v>
      </c>
      <c r="D78" s="50">
        <v>34</v>
      </c>
      <c r="E78" s="50">
        <v>33</v>
      </c>
      <c r="F78" s="50">
        <v>28</v>
      </c>
      <c r="G78" s="51">
        <v>22</v>
      </c>
      <c r="H78" s="52">
        <f t="shared" si="1"/>
        <v>0.7857142857142857</v>
      </c>
    </row>
    <row r="79" spans="1:8" ht="11.25">
      <c r="A79" s="101"/>
      <c r="B79" s="49" t="s">
        <v>152</v>
      </c>
      <c r="C79" s="50">
        <v>96</v>
      </c>
      <c r="D79" s="50">
        <v>74</v>
      </c>
      <c r="E79" s="50">
        <v>60</v>
      </c>
      <c r="F79" s="50">
        <v>56</v>
      </c>
      <c r="G79" s="51">
        <v>43</v>
      </c>
      <c r="H79" s="52">
        <f t="shared" si="1"/>
        <v>0.7678571428571429</v>
      </c>
    </row>
    <row r="80" spans="1:8" ht="11.25">
      <c r="A80" s="100"/>
      <c r="B80" s="57" t="s">
        <v>153</v>
      </c>
      <c r="C80" s="58">
        <v>134</v>
      </c>
      <c r="D80" s="58">
        <v>134</v>
      </c>
      <c r="E80" s="58">
        <v>42</v>
      </c>
      <c r="F80" s="58">
        <v>42</v>
      </c>
      <c r="G80" s="59">
        <v>33</v>
      </c>
      <c r="H80" s="60">
        <f t="shared" si="1"/>
        <v>0.7857142857142857</v>
      </c>
    </row>
    <row r="81" spans="1:8" ht="11.25">
      <c r="A81" s="101" t="s">
        <v>65</v>
      </c>
      <c r="B81" s="49" t="s">
        <v>154</v>
      </c>
      <c r="C81" s="50">
        <v>48</v>
      </c>
      <c r="D81" s="50">
        <v>47</v>
      </c>
      <c r="E81" s="50">
        <v>30</v>
      </c>
      <c r="F81" s="50">
        <v>28</v>
      </c>
      <c r="G81" s="51">
        <v>17</v>
      </c>
      <c r="H81" s="52">
        <f t="shared" si="1"/>
        <v>0.6071428571428571</v>
      </c>
    </row>
    <row r="82" spans="1:8" ht="11.25">
      <c r="A82" s="101"/>
      <c r="B82" s="49" t="s">
        <v>155</v>
      </c>
      <c r="C82" s="50">
        <v>39</v>
      </c>
      <c r="D82" s="50">
        <v>39</v>
      </c>
      <c r="E82" s="50">
        <v>27</v>
      </c>
      <c r="F82" s="50">
        <v>24</v>
      </c>
      <c r="G82" s="51">
        <v>13</v>
      </c>
      <c r="H82" s="52">
        <f t="shared" si="1"/>
        <v>0.5416666666666666</v>
      </c>
    </row>
    <row r="83" spans="1:8" ht="11.25">
      <c r="A83" s="102" t="s">
        <v>66</v>
      </c>
      <c r="B83" s="102"/>
      <c r="C83" s="72">
        <f>SUM(C4:C82)</f>
        <v>8625</v>
      </c>
      <c r="D83" s="72">
        <f>SUM(D4:D82)</f>
        <v>6399</v>
      </c>
      <c r="E83" s="72">
        <f>SUM(E4:E82)</f>
        <v>3735</v>
      </c>
      <c r="F83" s="72">
        <f>SUM(F4:F82)</f>
        <v>3383</v>
      </c>
      <c r="G83" s="73">
        <f>SUM(G4:G82)</f>
        <v>2290</v>
      </c>
      <c r="H83" s="74">
        <f t="shared" si="1"/>
        <v>0.6769139816730713</v>
      </c>
    </row>
    <row r="84" spans="1:8" ht="11.25">
      <c r="A84" s="103" t="s">
        <v>156</v>
      </c>
      <c r="B84" s="103"/>
      <c r="C84" s="65">
        <v>886</v>
      </c>
      <c r="D84" s="65">
        <v>886</v>
      </c>
      <c r="E84" s="65">
        <v>563</v>
      </c>
      <c r="F84" s="65">
        <v>542</v>
      </c>
      <c r="G84" s="66">
        <v>254</v>
      </c>
      <c r="H84" s="64">
        <f t="shared" si="1"/>
        <v>0.46863468634686345</v>
      </c>
    </row>
    <row r="85" spans="1:8" ht="11.25">
      <c r="A85" s="102" t="s">
        <v>8</v>
      </c>
      <c r="B85" s="102"/>
      <c r="C85" s="72">
        <v>9511</v>
      </c>
      <c r="D85" s="72">
        <v>7285</v>
      </c>
      <c r="E85" s="72">
        <v>4298</v>
      </c>
      <c r="F85" s="72">
        <v>3925</v>
      </c>
      <c r="G85" s="73">
        <v>2544</v>
      </c>
      <c r="H85" s="74">
        <f t="shared" si="1"/>
        <v>0.6481528662420382</v>
      </c>
    </row>
    <row r="86" ht="11.25">
      <c r="A86" s="67" t="s">
        <v>157</v>
      </c>
    </row>
    <row r="87" spans="1:5" ht="12.75" customHeight="1">
      <c r="A87" s="1" t="s">
        <v>67</v>
      </c>
      <c r="B87" s="1"/>
      <c r="C87" s="1"/>
      <c r="D87" s="1"/>
      <c r="E87" s="1"/>
    </row>
    <row r="88" spans="1:5" ht="11.25">
      <c r="A88" s="1" t="s">
        <v>158</v>
      </c>
      <c r="B88" s="1"/>
      <c r="C88" s="1"/>
      <c r="D88" s="1"/>
      <c r="E88" s="1"/>
    </row>
    <row r="89" ht="11.25">
      <c r="A89" s="2" t="s">
        <v>159</v>
      </c>
    </row>
  </sheetData>
  <mergeCells count="25">
    <mergeCell ref="A83:B83"/>
    <mergeCell ref="A84:B84"/>
    <mergeCell ref="A85:B85"/>
    <mergeCell ref="A4:A5"/>
    <mergeCell ref="A6:A7"/>
    <mergeCell ref="A8:A9"/>
    <mergeCell ref="A10:A14"/>
    <mergeCell ref="A16:A17"/>
    <mergeCell ref="A20:A24"/>
    <mergeCell ref="A25:A30"/>
    <mergeCell ref="A32:A35"/>
    <mergeCell ref="A36:A39"/>
    <mergeCell ref="A41:A43"/>
    <mergeCell ref="A44:A45"/>
    <mergeCell ref="A65:A66"/>
    <mergeCell ref="A67:A68"/>
    <mergeCell ref="A69:A72"/>
    <mergeCell ref="A46:A47"/>
    <mergeCell ref="A48:A55"/>
    <mergeCell ref="A56:A59"/>
    <mergeCell ref="A60:A64"/>
    <mergeCell ref="A73:A74"/>
    <mergeCell ref="A75:A76"/>
    <mergeCell ref="A77:A80"/>
    <mergeCell ref="A81:A82"/>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F87"/>
  <sheetViews>
    <sheetView workbookViewId="0" topLeftCell="A1">
      <selection activeCell="H32" sqref="H32"/>
    </sheetView>
  </sheetViews>
  <sheetFormatPr defaultColWidth="11.421875" defaultRowHeight="12.75"/>
  <cols>
    <col min="1" max="2" width="17.421875" style="43" customWidth="1"/>
    <col min="3" max="3" width="10.8515625" style="44" customWidth="1"/>
    <col min="4" max="4" width="14.421875" style="44" customWidth="1"/>
    <col min="5" max="5" width="11.421875" style="44" customWidth="1"/>
    <col min="6" max="6" width="14.8515625" style="44" customWidth="1"/>
    <col min="7" max="16384" width="11.421875" style="43" customWidth="1"/>
  </cols>
  <sheetData>
    <row r="1" ht="12">
      <c r="A1" s="93" t="s">
        <v>118</v>
      </c>
    </row>
    <row r="2" ht="12" thickBot="1">
      <c r="A2" s="42"/>
    </row>
    <row r="3" spans="1:6" ht="23.25" thickTop="1">
      <c r="A3" s="33" t="s">
        <v>88</v>
      </c>
      <c r="B3" s="33" t="s">
        <v>89</v>
      </c>
      <c r="C3" s="33" t="s">
        <v>34</v>
      </c>
      <c r="D3" s="33" t="s">
        <v>68</v>
      </c>
      <c r="E3" s="33" t="s">
        <v>69</v>
      </c>
      <c r="F3" s="34" t="s">
        <v>70</v>
      </c>
    </row>
    <row r="4" spans="1:6" ht="11.25">
      <c r="A4" s="104" t="s">
        <v>40</v>
      </c>
      <c r="B4" s="45" t="s">
        <v>73</v>
      </c>
      <c r="C4" s="46">
        <v>695</v>
      </c>
      <c r="D4" s="46">
        <v>695</v>
      </c>
      <c r="E4" s="46">
        <v>680</v>
      </c>
      <c r="F4" s="68">
        <f>E4/D4</f>
        <v>0.9784172661870504</v>
      </c>
    </row>
    <row r="5" spans="1:6" ht="11.25">
      <c r="A5" s="101"/>
      <c r="B5" s="49" t="s">
        <v>74</v>
      </c>
      <c r="C5" s="50">
        <v>59</v>
      </c>
      <c r="D5" s="50">
        <v>56</v>
      </c>
      <c r="E5" s="50">
        <v>56</v>
      </c>
      <c r="F5" s="69">
        <f aca="true" t="shared" si="0" ref="F5:F68">E5/D5</f>
        <v>1</v>
      </c>
    </row>
    <row r="6" spans="1:6" ht="11.25">
      <c r="A6" s="99" t="s">
        <v>41</v>
      </c>
      <c r="B6" s="53" t="s">
        <v>75</v>
      </c>
      <c r="C6" s="54">
        <v>24</v>
      </c>
      <c r="D6" s="54">
        <v>24</v>
      </c>
      <c r="E6" s="54">
        <v>20</v>
      </c>
      <c r="F6" s="70">
        <f t="shared" si="0"/>
        <v>0.8333333333333334</v>
      </c>
    </row>
    <row r="7" spans="1:6" ht="11.25">
      <c r="A7" s="100"/>
      <c r="B7" s="57" t="s">
        <v>76</v>
      </c>
      <c r="C7" s="58">
        <v>3</v>
      </c>
      <c r="D7" s="58">
        <v>3</v>
      </c>
      <c r="E7" s="58">
        <v>3</v>
      </c>
      <c r="F7" s="71">
        <f t="shared" si="0"/>
        <v>1</v>
      </c>
    </row>
    <row r="8" spans="1:6" ht="11.25">
      <c r="A8" s="101" t="s">
        <v>42</v>
      </c>
      <c r="B8" s="49" t="s">
        <v>77</v>
      </c>
      <c r="C8" s="50">
        <v>193</v>
      </c>
      <c r="D8" s="50">
        <v>193</v>
      </c>
      <c r="E8" s="50">
        <v>126</v>
      </c>
      <c r="F8" s="69">
        <f t="shared" si="0"/>
        <v>0.6528497409326425</v>
      </c>
    </row>
    <row r="9" spans="1:6" ht="11.25">
      <c r="A9" s="101"/>
      <c r="B9" s="49" t="s">
        <v>78</v>
      </c>
      <c r="C9" s="50" t="s">
        <v>71</v>
      </c>
      <c r="D9" s="50" t="s">
        <v>71</v>
      </c>
      <c r="E9" s="50" t="s">
        <v>71</v>
      </c>
      <c r="F9" s="69"/>
    </row>
    <row r="10" spans="1:6" ht="11.25">
      <c r="A10" s="99" t="s">
        <v>43</v>
      </c>
      <c r="B10" s="53" t="s">
        <v>79</v>
      </c>
      <c r="C10" s="54">
        <v>35</v>
      </c>
      <c r="D10" s="54">
        <v>34</v>
      </c>
      <c r="E10" s="54">
        <v>32</v>
      </c>
      <c r="F10" s="70">
        <f t="shared" si="0"/>
        <v>0.9411764705882353</v>
      </c>
    </row>
    <row r="11" spans="1:6" ht="11.25">
      <c r="A11" s="101"/>
      <c r="B11" s="49" t="s">
        <v>80</v>
      </c>
      <c r="C11" s="50">
        <v>74</v>
      </c>
      <c r="D11" s="50">
        <v>74</v>
      </c>
      <c r="E11" s="50">
        <v>41</v>
      </c>
      <c r="F11" s="69">
        <f t="shared" si="0"/>
        <v>0.5540540540540541</v>
      </c>
    </row>
    <row r="12" spans="1:6" ht="11.25">
      <c r="A12" s="101"/>
      <c r="B12" s="49" t="s">
        <v>81</v>
      </c>
      <c r="C12" s="50">
        <v>66</v>
      </c>
      <c r="D12" s="50">
        <v>66</v>
      </c>
      <c r="E12" s="50">
        <v>55</v>
      </c>
      <c r="F12" s="69">
        <f t="shared" si="0"/>
        <v>0.8333333333333334</v>
      </c>
    </row>
    <row r="13" spans="1:6" ht="11.25">
      <c r="A13" s="101"/>
      <c r="B13" s="49" t="s">
        <v>82</v>
      </c>
      <c r="C13" s="50">
        <v>110</v>
      </c>
      <c r="D13" s="50">
        <v>110</v>
      </c>
      <c r="E13" s="50">
        <v>100</v>
      </c>
      <c r="F13" s="69">
        <f t="shared" si="0"/>
        <v>0.9090909090909091</v>
      </c>
    </row>
    <row r="14" spans="1:6" ht="11.25">
      <c r="A14" s="100"/>
      <c r="B14" s="57" t="s">
        <v>83</v>
      </c>
      <c r="C14" s="58">
        <v>176</v>
      </c>
      <c r="D14" s="58">
        <v>176</v>
      </c>
      <c r="E14" s="58">
        <v>147</v>
      </c>
      <c r="F14" s="71">
        <f t="shared" si="0"/>
        <v>0.8352272727272727</v>
      </c>
    </row>
    <row r="15" spans="1:6" ht="11.25">
      <c r="A15" s="49" t="s">
        <v>44</v>
      </c>
      <c r="B15" s="49" t="s">
        <v>84</v>
      </c>
      <c r="C15" s="50">
        <v>305</v>
      </c>
      <c r="D15" s="50">
        <v>295</v>
      </c>
      <c r="E15" s="50">
        <v>265</v>
      </c>
      <c r="F15" s="69">
        <f t="shared" si="0"/>
        <v>0.8983050847457628</v>
      </c>
    </row>
    <row r="16" spans="1:6" ht="11.25">
      <c r="A16" s="99" t="s">
        <v>45</v>
      </c>
      <c r="B16" s="53" t="s">
        <v>85</v>
      </c>
      <c r="C16" s="54">
        <v>144</v>
      </c>
      <c r="D16" s="54">
        <v>133</v>
      </c>
      <c r="E16" s="54">
        <v>129</v>
      </c>
      <c r="F16" s="70">
        <f t="shared" si="0"/>
        <v>0.9699248120300752</v>
      </c>
    </row>
    <row r="17" spans="1:6" ht="11.25">
      <c r="A17" s="100"/>
      <c r="B17" s="57" t="s">
        <v>86</v>
      </c>
      <c r="C17" s="58">
        <v>35</v>
      </c>
      <c r="D17" s="58">
        <v>30</v>
      </c>
      <c r="E17" s="58">
        <v>30</v>
      </c>
      <c r="F17" s="71">
        <f t="shared" si="0"/>
        <v>1</v>
      </c>
    </row>
    <row r="18" spans="1:6" ht="11.25">
      <c r="A18" s="49" t="s">
        <v>46</v>
      </c>
      <c r="B18" s="49" t="s">
        <v>87</v>
      </c>
      <c r="C18" s="50">
        <v>26</v>
      </c>
      <c r="D18" s="50">
        <v>26</v>
      </c>
      <c r="E18" s="50">
        <v>16</v>
      </c>
      <c r="F18" s="69">
        <f t="shared" si="0"/>
        <v>0.6153846153846154</v>
      </c>
    </row>
    <row r="19" spans="1:6" ht="11.25">
      <c r="A19" s="61" t="s">
        <v>47</v>
      </c>
      <c r="B19" s="61" t="s">
        <v>90</v>
      </c>
      <c r="C19" s="62">
        <v>89</v>
      </c>
      <c r="D19" s="62">
        <v>68</v>
      </c>
      <c r="E19" s="62">
        <v>89</v>
      </c>
      <c r="F19" s="77">
        <f t="shared" si="0"/>
        <v>1.3088235294117647</v>
      </c>
    </row>
    <row r="20" spans="1:6" ht="11.25">
      <c r="A20" s="101" t="s">
        <v>65</v>
      </c>
      <c r="B20" s="49" t="s">
        <v>154</v>
      </c>
      <c r="C20" s="50">
        <v>386</v>
      </c>
      <c r="D20" s="50">
        <v>386</v>
      </c>
      <c r="E20" s="50">
        <v>346</v>
      </c>
      <c r="F20" s="69">
        <f t="shared" si="0"/>
        <v>0.8963730569948186</v>
      </c>
    </row>
    <row r="21" spans="1:6" ht="11.25">
      <c r="A21" s="100"/>
      <c r="B21" s="49" t="s">
        <v>155</v>
      </c>
      <c r="C21" s="50" t="s">
        <v>71</v>
      </c>
      <c r="D21" s="50" t="s">
        <v>71</v>
      </c>
      <c r="E21" s="50" t="s">
        <v>71</v>
      </c>
      <c r="F21" s="69"/>
    </row>
    <row r="22" spans="1:6" ht="11.25">
      <c r="A22" s="99" t="s">
        <v>48</v>
      </c>
      <c r="B22" s="53" t="s">
        <v>91</v>
      </c>
      <c r="C22" s="54">
        <v>64</v>
      </c>
      <c r="D22" s="54">
        <v>59</v>
      </c>
      <c r="E22" s="54">
        <v>53</v>
      </c>
      <c r="F22" s="70">
        <f t="shared" si="0"/>
        <v>0.8983050847457628</v>
      </c>
    </row>
    <row r="23" spans="1:6" ht="11.25">
      <c r="A23" s="101"/>
      <c r="B23" s="49" t="s">
        <v>92</v>
      </c>
      <c r="C23" s="50">
        <v>135</v>
      </c>
      <c r="D23" s="50">
        <v>125</v>
      </c>
      <c r="E23" s="50">
        <v>113</v>
      </c>
      <c r="F23" s="69">
        <f t="shared" si="0"/>
        <v>0.904</v>
      </c>
    </row>
    <row r="24" spans="1:6" ht="11.25">
      <c r="A24" s="101"/>
      <c r="B24" s="49" t="s">
        <v>93</v>
      </c>
      <c r="C24" s="50">
        <v>143</v>
      </c>
      <c r="D24" s="50">
        <v>143</v>
      </c>
      <c r="E24" s="50">
        <v>143</v>
      </c>
      <c r="F24" s="69">
        <f t="shared" si="0"/>
        <v>1</v>
      </c>
    </row>
    <row r="25" spans="1:6" ht="11.25">
      <c r="A25" s="101"/>
      <c r="B25" s="49" t="s">
        <v>94</v>
      </c>
      <c r="C25" s="50">
        <v>169</v>
      </c>
      <c r="D25" s="50">
        <v>104</v>
      </c>
      <c r="E25" s="50">
        <v>95</v>
      </c>
      <c r="F25" s="69">
        <f t="shared" si="0"/>
        <v>0.9134615384615384</v>
      </c>
    </row>
    <row r="26" spans="1:6" ht="11.25">
      <c r="A26" s="100"/>
      <c r="B26" s="57" t="s">
        <v>95</v>
      </c>
      <c r="C26" s="58">
        <v>8</v>
      </c>
      <c r="D26" s="58">
        <v>8</v>
      </c>
      <c r="E26" s="58">
        <v>8</v>
      </c>
      <c r="F26" s="71">
        <f t="shared" si="0"/>
        <v>1</v>
      </c>
    </row>
    <row r="27" spans="1:6" ht="11.25">
      <c r="A27" s="101" t="s">
        <v>49</v>
      </c>
      <c r="B27" s="49" t="s">
        <v>96</v>
      </c>
      <c r="C27" s="50">
        <v>104</v>
      </c>
      <c r="D27" s="50">
        <v>104</v>
      </c>
      <c r="E27" s="50">
        <v>96</v>
      </c>
      <c r="F27" s="69">
        <f t="shared" si="0"/>
        <v>0.9230769230769231</v>
      </c>
    </row>
    <row r="28" spans="1:6" ht="11.25">
      <c r="A28" s="101"/>
      <c r="B28" s="49" t="s">
        <v>97</v>
      </c>
      <c r="C28" s="50">
        <v>820</v>
      </c>
      <c r="D28" s="50">
        <v>820</v>
      </c>
      <c r="E28" s="50">
        <v>659</v>
      </c>
      <c r="F28" s="69">
        <f t="shared" si="0"/>
        <v>0.8036585365853659</v>
      </c>
    </row>
    <row r="29" spans="1:6" ht="11.25">
      <c r="A29" s="101"/>
      <c r="B29" s="49" t="s">
        <v>98</v>
      </c>
      <c r="C29" s="50">
        <v>302</v>
      </c>
      <c r="D29" s="50">
        <v>302</v>
      </c>
      <c r="E29" s="50">
        <v>179</v>
      </c>
      <c r="F29" s="69">
        <f t="shared" si="0"/>
        <v>0.5927152317880795</v>
      </c>
    </row>
    <row r="30" spans="1:6" ht="11.25">
      <c r="A30" s="101"/>
      <c r="B30" s="49" t="s">
        <v>99</v>
      </c>
      <c r="C30" s="50">
        <v>510</v>
      </c>
      <c r="D30" s="50">
        <v>510</v>
      </c>
      <c r="E30" s="50">
        <v>464</v>
      </c>
      <c r="F30" s="69">
        <f t="shared" si="0"/>
        <v>0.9098039215686274</v>
      </c>
    </row>
    <row r="31" spans="1:6" ht="11.25">
      <c r="A31" s="101"/>
      <c r="B31" s="49" t="s">
        <v>100</v>
      </c>
      <c r="C31" s="50">
        <v>81</v>
      </c>
      <c r="D31" s="50">
        <v>83</v>
      </c>
      <c r="E31" s="50">
        <v>68</v>
      </c>
      <c r="F31" s="69">
        <f t="shared" si="0"/>
        <v>0.8192771084337349</v>
      </c>
    </row>
    <row r="32" spans="1:6" ht="11.25">
      <c r="A32" s="100"/>
      <c r="B32" s="49" t="s">
        <v>101</v>
      </c>
      <c r="C32" s="50">
        <v>246</v>
      </c>
      <c r="D32" s="50">
        <v>246</v>
      </c>
      <c r="E32" s="50">
        <v>246</v>
      </c>
      <c r="F32" s="69">
        <f t="shared" si="0"/>
        <v>1</v>
      </c>
    </row>
    <row r="33" spans="1:6" ht="11.25">
      <c r="A33" s="61" t="s">
        <v>50</v>
      </c>
      <c r="B33" s="61" t="s">
        <v>102</v>
      </c>
      <c r="C33" s="62">
        <v>42</v>
      </c>
      <c r="D33" s="62">
        <v>39</v>
      </c>
      <c r="E33" s="62">
        <v>27</v>
      </c>
      <c r="F33" s="77">
        <f t="shared" si="0"/>
        <v>0.6923076923076923</v>
      </c>
    </row>
    <row r="34" spans="1:6" ht="11.25">
      <c r="A34" s="101" t="s">
        <v>51</v>
      </c>
      <c r="B34" s="49" t="s">
        <v>103</v>
      </c>
      <c r="C34" s="50">
        <v>54</v>
      </c>
      <c r="D34" s="50">
        <v>51</v>
      </c>
      <c r="E34" s="50">
        <v>47</v>
      </c>
      <c r="F34" s="69">
        <f t="shared" si="0"/>
        <v>0.9215686274509803</v>
      </c>
    </row>
    <row r="35" spans="1:6" ht="11.25">
      <c r="A35" s="101"/>
      <c r="B35" s="49" t="s">
        <v>104</v>
      </c>
      <c r="C35" s="50">
        <v>657</v>
      </c>
      <c r="D35" s="50">
        <v>656</v>
      </c>
      <c r="E35" s="50">
        <v>476</v>
      </c>
      <c r="F35" s="69">
        <f t="shared" si="0"/>
        <v>0.725609756097561</v>
      </c>
    </row>
    <row r="36" spans="1:6" ht="11.25">
      <c r="A36" s="101"/>
      <c r="B36" s="49" t="s">
        <v>105</v>
      </c>
      <c r="C36" s="50" t="s">
        <v>71</v>
      </c>
      <c r="D36" s="50">
        <v>199</v>
      </c>
      <c r="E36" s="50">
        <v>199</v>
      </c>
      <c r="F36" s="69">
        <f t="shared" si="0"/>
        <v>1</v>
      </c>
    </row>
    <row r="37" spans="1:6" ht="11.25">
      <c r="A37" s="100"/>
      <c r="B37" s="49" t="s">
        <v>106</v>
      </c>
      <c r="C37" s="50">
        <v>105</v>
      </c>
      <c r="D37" s="50">
        <v>105</v>
      </c>
      <c r="E37" s="50">
        <v>94</v>
      </c>
      <c r="F37" s="69">
        <f t="shared" si="0"/>
        <v>0.8952380952380953</v>
      </c>
    </row>
    <row r="38" spans="1:6" ht="11.25">
      <c r="A38" s="99" t="s">
        <v>52</v>
      </c>
      <c r="B38" s="53" t="s">
        <v>107</v>
      </c>
      <c r="C38" s="54">
        <v>142</v>
      </c>
      <c r="D38" s="54">
        <v>120</v>
      </c>
      <c r="E38" s="54">
        <v>111</v>
      </c>
      <c r="F38" s="70">
        <f t="shared" si="0"/>
        <v>0.925</v>
      </c>
    </row>
    <row r="39" spans="1:6" ht="11.25">
      <c r="A39" s="101"/>
      <c r="B39" s="49" t="s">
        <v>108</v>
      </c>
      <c r="C39" s="50">
        <v>60</v>
      </c>
      <c r="D39" s="50">
        <v>60</v>
      </c>
      <c r="E39" s="50">
        <v>58</v>
      </c>
      <c r="F39" s="69">
        <f t="shared" si="0"/>
        <v>0.9666666666666667</v>
      </c>
    </row>
    <row r="40" spans="1:6" ht="11.25">
      <c r="A40" s="101"/>
      <c r="B40" s="49" t="s">
        <v>109</v>
      </c>
      <c r="C40" s="50">
        <v>139</v>
      </c>
      <c r="D40" s="50">
        <v>134</v>
      </c>
      <c r="E40" s="50">
        <v>127</v>
      </c>
      <c r="F40" s="69">
        <f t="shared" si="0"/>
        <v>0.9477611940298507</v>
      </c>
    </row>
    <row r="41" spans="1:6" ht="11.25">
      <c r="A41" s="100"/>
      <c r="B41" s="57" t="s">
        <v>110</v>
      </c>
      <c r="C41" s="58">
        <v>19</v>
      </c>
      <c r="D41" s="58">
        <v>19</v>
      </c>
      <c r="E41" s="58">
        <v>19</v>
      </c>
      <c r="F41" s="71">
        <f t="shared" si="0"/>
        <v>1</v>
      </c>
    </row>
    <row r="42" spans="1:6" ht="11.25">
      <c r="A42" s="49" t="s">
        <v>53</v>
      </c>
      <c r="B42" s="49" t="s">
        <v>111</v>
      </c>
      <c r="C42" s="50">
        <v>289</v>
      </c>
      <c r="D42" s="50">
        <v>289</v>
      </c>
      <c r="E42" s="50">
        <v>243</v>
      </c>
      <c r="F42" s="69">
        <f t="shared" si="0"/>
        <v>0.8408304498269896</v>
      </c>
    </row>
    <row r="43" spans="1:6" ht="11.25">
      <c r="A43" s="99" t="s">
        <v>54</v>
      </c>
      <c r="B43" s="53" t="s">
        <v>112</v>
      </c>
      <c r="C43" s="54">
        <v>190</v>
      </c>
      <c r="D43" s="54">
        <v>116</v>
      </c>
      <c r="E43" s="54">
        <v>103</v>
      </c>
      <c r="F43" s="70">
        <f t="shared" si="0"/>
        <v>0.8879310344827587</v>
      </c>
    </row>
    <row r="44" spans="1:6" ht="11.25">
      <c r="A44" s="101"/>
      <c r="B44" s="49" t="s">
        <v>113</v>
      </c>
      <c r="C44" s="50">
        <v>36</v>
      </c>
      <c r="D44" s="50">
        <v>36</v>
      </c>
      <c r="E44" s="50">
        <v>26</v>
      </c>
      <c r="F44" s="69">
        <f t="shared" si="0"/>
        <v>0.7222222222222222</v>
      </c>
    </row>
    <row r="45" spans="1:6" ht="11.25">
      <c r="A45" s="100"/>
      <c r="B45" s="57" t="s">
        <v>114</v>
      </c>
      <c r="C45" s="58">
        <v>202</v>
      </c>
      <c r="D45" s="58">
        <v>202</v>
      </c>
      <c r="E45" s="58">
        <v>170</v>
      </c>
      <c r="F45" s="71">
        <f t="shared" si="0"/>
        <v>0.8415841584158416</v>
      </c>
    </row>
    <row r="46" spans="1:6" ht="11.25">
      <c r="A46" s="101" t="s">
        <v>55</v>
      </c>
      <c r="B46" s="49" t="s">
        <v>115</v>
      </c>
      <c r="C46" s="50">
        <v>312</v>
      </c>
      <c r="D46" s="50">
        <v>212</v>
      </c>
      <c r="E46" s="50">
        <v>127</v>
      </c>
      <c r="F46" s="69">
        <f t="shared" si="0"/>
        <v>0.5990566037735849</v>
      </c>
    </row>
    <row r="47" spans="1:6" ht="11.25">
      <c r="A47" s="100"/>
      <c r="B47" s="49" t="s">
        <v>116</v>
      </c>
      <c r="C47" s="50">
        <v>79</v>
      </c>
      <c r="D47" s="50">
        <v>79</v>
      </c>
      <c r="E47" s="50">
        <v>66</v>
      </c>
      <c r="F47" s="69">
        <f t="shared" si="0"/>
        <v>0.8354430379746836</v>
      </c>
    </row>
    <row r="48" spans="1:6" ht="11.25">
      <c r="A48" s="99" t="s">
        <v>160</v>
      </c>
      <c r="B48" s="53" t="s">
        <v>119</v>
      </c>
      <c r="C48" s="54">
        <v>177</v>
      </c>
      <c r="D48" s="54">
        <v>169</v>
      </c>
      <c r="E48" s="54">
        <v>131</v>
      </c>
      <c r="F48" s="70">
        <f t="shared" si="0"/>
        <v>0.7751479289940828</v>
      </c>
    </row>
    <row r="49" spans="1:6" ht="11.25">
      <c r="A49" s="100"/>
      <c r="B49" s="57" t="s">
        <v>120</v>
      </c>
      <c r="C49" s="58">
        <v>179</v>
      </c>
      <c r="D49" s="58">
        <v>179</v>
      </c>
      <c r="E49" s="58">
        <v>163</v>
      </c>
      <c r="F49" s="71">
        <f t="shared" si="0"/>
        <v>0.9106145251396648</v>
      </c>
    </row>
    <row r="50" spans="1:6" ht="11.25">
      <c r="A50" s="101" t="s">
        <v>56</v>
      </c>
      <c r="B50" s="49" t="s">
        <v>121</v>
      </c>
      <c r="C50" s="50">
        <v>86</v>
      </c>
      <c r="D50" s="50">
        <v>86</v>
      </c>
      <c r="E50" s="50">
        <v>62</v>
      </c>
      <c r="F50" s="69">
        <f t="shared" si="0"/>
        <v>0.7209302325581395</v>
      </c>
    </row>
    <row r="51" spans="1:6" ht="11.25">
      <c r="A51" s="101"/>
      <c r="B51" s="49" t="s">
        <v>122</v>
      </c>
      <c r="C51" s="50">
        <v>138</v>
      </c>
      <c r="D51" s="50">
        <v>138</v>
      </c>
      <c r="E51" s="50">
        <v>113</v>
      </c>
      <c r="F51" s="69">
        <f t="shared" si="0"/>
        <v>0.8188405797101449</v>
      </c>
    </row>
    <row r="52" spans="1:6" ht="11.25">
      <c r="A52" s="101"/>
      <c r="B52" s="49" t="s">
        <v>123</v>
      </c>
      <c r="C52" s="50" t="s">
        <v>71</v>
      </c>
      <c r="D52" s="50" t="s">
        <v>71</v>
      </c>
      <c r="E52" s="50">
        <v>51</v>
      </c>
      <c r="F52" s="69"/>
    </row>
    <row r="53" spans="1:6" ht="11.25">
      <c r="A53" s="101"/>
      <c r="B53" s="49" t="s">
        <v>124</v>
      </c>
      <c r="C53" s="50">
        <v>111</v>
      </c>
      <c r="D53" s="50">
        <v>108</v>
      </c>
      <c r="E53" s="50">
        <v>62</v>
      </c>
      <c r="F53" s="69">
        <f t="shared" si="0"/>
        <v>0.5740740740740741</v>
      </c>
    </row>
    <row r="54" spans="1:6" ht="11.25">
      <c r="A54" s="101"/>
      <c r="B54" s="49" t="s">
        <v>125</v>
      </c>
      <c r="C54" s="50">
        <v>751</v>
      </c>
      <c r="D54" s="50">
        <v>751</v>
      </c>
      <c r="E54" s="50">
        <v>383</v>
      </c>
      <c r="F54" s="69">
        <f t="shared" si="0"/>
        <v>0.5099866844207723</v>
      </c>
    </row>
    <row r="55" spans="1:6" ht="11.25">
      <c r="A55" s="101"/>
      <c r="B55" s="49" t="s">
        <v>126</v>
      </c>
      <c r="C55" s="50">
        <v>40</v>
      </c>
      <c r="D55" s="50">
        <v>38</v>
      </c>
      <c r="E55" s="50">
        <v>38</v>
      </c>
      <c r="F55" s="69">
        <f t="shared" si="0"/>
        <v>1</v>
      </c>
    </row>
    <row r="56" spans="1:6" ht="11.25">
      <c r="A56" s="101"/>
      <c r="B56" s="49" t="s">
        <v>127</v>
      </c>
      <c r="C56" s="50">
        <v>226</v>
      </c>
      <c r="D56" s="50">
        <v>82</v>
      </c>
      <c r="E56" s="50">
        <v>21</v>
      </c>
      <c r="F56" s="69">
        <f t="shared" si="0"/>
        <v>0.25609756097560976</v>
      </c>
    </row>
    <row r="57" spans="1:6" ht="11.25">
      <c r="A57" s="100"/>
      <c r="B57" s="49" t="s">
        <v>128</v>
      </c>
      <c r="C57" s="50">
        <v>336</v>
      </c>
      <c r="D57" s="50">
        <v>336</v>
      </c>
      <c r="E57" s="50">
        <v>273</v>
      </c>
      <c r="F57" s="69">
        <f t="shared" si="0"/>
        <v>0.8125</v>
      </c>
    </row>
    <row r="58" spans="1:6" ht="11.25">
      <c r="A58" s="99" t="s">
        <v>129</v>
      </c>
      <c r="B58" s="53" t="s">
        <v>130</v>
      </c>
      <c r="C58" s="54" t="s">
        <v>71</v>
      </c>
      <c r="D58" s="54" t="s">
        <v>71</v>
      </c>
      <c r="E58" s="54">
        <v>30</v>
      </c>
      <c r="F58" s="70"/>
    </row>
    <row r="59" spans="1:6" ht="11.25">
      <c r="A59" s="101"/>
      <c r="B59" s="49" t="s">
        <v>131</v>
      </c>
      <c r="C59" s="50">
        <v>320</v>
      </c>
      <c r="D59" s="50">
        <v>320</v>
      </c>
      <c r="E59" s="50">
        <v>296</v>
      </c>
      <c r="F59" s="69">
        <f t="shared" si="0"/>
        <v>0.925</v>
      </c>
    </row>
    <row r="60" spans="1:6" ht="11.25">
      <c r="A60" s="101"/>
      <c r="B60" s="49" t="s">
        <v>132</v>
      </c>
      <c r="C60" s="50">
        <v>143</v>
      </c>
      <c r="D60" s="50">
        <v>224</v>
      </c>
      <c r="E60" s="50">
        <v>207</v>
      </c>
      <c r="F60" s="69">
        <f t="shared" si="0"/>
        <v>0.9241071428571429</v>
      </c>
    </row>
    <row r="61" spans="1:6" ht="11.25">
      <c r="A61" s="100"/>
      <c r="B61" s="57" t="s">
        <v>133</v>
      </c>
      <c r="C61" s="58">
        <v>625</v>
      </c>
      <c r="D61" s="58">
        <v>210</v>
      </c>
      <c r="E61" s="58">
        <v>91</v>
      </c>
      <c r="F61" s="71">
        <f t="shared" si="0"/>
        <v>0.43333333333333335</v>
      </c>
    </row>
    <row r="62" spans="1:6" ht="11.25">
      <c r="A62" s="101" t="s">
        <v>57</v>
      </c>
      <c r="B62" s="49" t="s">
        <v>134</v>
      </c>
      <c r="C62" s="50">
        <v>104</v>
      </c>
      <c r="D62" s="50">
        <v>104</v>
      </c>
      <c r="E62" s="50">
        <v>94</v>
      </c>
      <c r="F62" s="69">
        <f t="shared" si="0"/>
        <v>0.9038461538461539</v>
      </c>
    </row>
    <row r="63" spans="1:6" ht="11.25">
      <c r="A63" s="101"/>
      <c r="B63" s="49" t="s">
        <v>135</v>
      </c>
      <c r="C63" s="50">
        <v>89</v>
      </c>
      <c r="D63" s="50">
        <v>89</v>
      </c>
      <c r="E63" s="50">
        <v>80</v>
      </c>
      <c r="F63" s="69">
        <f t="shared" si="0"/>
        <v>0.898876404494382</v>
      </c>
    </row>
    <row r="64" spans="1:6" ht="11.25">
      <c r="A64" s="101"/>
      <c r="B64" s="49" t="s">
        <v>136</v>
      </c>
      <c r="C64" s="50">
        <v>600</v>
      </c>
      <c r="D64" s="50">
        <v>512</v>
      </c>
      <c r="E64" s="50">
        <v>139</v>
      </c>
      <c r="F64" s="69">
        <f t="shared" si="0"/>
        <v>0.271484375</v>
      </c>
    </row>
    <row r="65" spans="1:6" ht="11.25">
      <c r="A65" s="101"/>
      <c r="B65" s="49" t="s">
        <v>137</v>
      </c>
      <c r="C65" s="50">
        <v>134</v>
      </c>
      <c r="D65" s="50">
        <v>134</v>
      </c>
      <c r="E65" s="50">
        <v>75</v>
      </c>
      <c r="F65" s="69">
        <f t="shared" si="0"/>
        <v>0.5597014925373134</v>
      </c>
    </row>
    <row r="66" spans="1:6" ht="11.25">
      <c r="A66" s="100"/>
      <c r="B66" s="49" t="s">
        <v>58</v>
      </c>
      <c r="C66" s="50">
        <v>54</v>
      </c>
      <c r="D66" s="50">
        <v>54</v>
      </c>
      <c r="E66" s="50">
        <v>50</v>
      </c>
      <c r="F66" s="69">
        <f t="shared" si="0"/>
        <v>0.9259259259259259</v>
      </c>
    </row>
    <row r="67" spans="1:6" ht="11.25">
      <c r="A67" s="105" t="s">
        <v>59</v>
      </c>
      <c r="B67" s="79" t="s">
        <v>138</v>
      </c>
      <c r="C67" s="80">
        <v>20</v>
      </c>
      <c r="D67" s="80">
        <v>18</v>
      </c>
      <c r="E67" s="80">
        <v>18</v>
      </c>
      <c r="F67" s="75">
        <f t="shared" si="0"/>
        <v>1</v>
      </c>
    </row>
    <row r="68" spans="1:6" ht="11.25">
      <c r="A68" s="106"/>
      <c r="B68" s="81" t="s">
        <v>139</v>
      </c>
      <c r="C68" s="82">
        <v>95</v>
      </c>
      <c r="D68" s="82">
        <v>71</v>
      </c>
      <c r="E68" s="82">
        <v>67</v>
      </c>
      <c r="F68" s="76">
        <f t="shared" si="0"/>
        <v>0.9436619718309859</v>
      </c>
    </row>
    <row r="69" spans="1:6" ht="11.25">
      <c r="A69" s="101" t="s">
        <v>60</v>
      </c>
      <c r="B69" s="49" t="s">
        <v>140</v>
      </c>
      <c r="C69" s="50">
        <v>379</v>
      </c>
      <c r="D69" s="50">
        <v>338</v>
      </c>
      <c r="E69" s="50">
        <v>271</v>
      </c>
      <c r="F69" s="69">
        <f aca="true" t="shared" si="1" ref="F69:F84">E69/D69</f>
        <v>0.8017751479289941</v>
      </c>
    </row>
    <row r="70" spans="1:6" ht="11.25">
      <c r="A70" s="100"/>
      <c r="B70" s="49" t="s">
        <v>141</v>
      </c>
      <c r="C70" s="50">
        <v>16</v>
      </c>
      <c r="D70" s="50">
        <v>16</v>
      </c>
      <c r="E70" s="50">
        <v>15</v>
      </c>
      <c r="F70" s="69">
        <f t="shared" si="1"/>
        <v>0.9375</v>
      </c>
    </row>
    <row r="71" spans="1:6" ht="11.25">
      <c r="A71" s="99" t="s">
        <v>61</v>
      </c>
      <c r="B71" s="53" t="s">
        <v>142</v>
      </c>
      <c r="C71" s="54">
        <v>131</v>
      </c>
      <c r="D71" s="54">
        <v>131</v>
      </c>
      <c r="E71" s="54">
        <v>119</v>
      </c>
      <c r="F71" s="70">
        <f t="shared" si="1"/>
        <v>0.9083969465648855</v>
      </c>
    </row>
    <row r="72" spans="1:6" ht="11.25">
      <c r="A72" s="101"/>
      <c r="B72" s="49" t="s">
        <v>143</v>
      </c>
      <c r="C72" s="50">
        <v>16</v>
      </c>
      <c r="D72" s="50">
        <v>16</v>
      </c>
      <c r="E72" s="50">
        <v>15</v>
      </c>
      <c r="F72" s="69">
        <f t="shared" si="1"/>
        <v>0.9375</v>
      </c>
    </row>
    <row r="73" spans="1:6" ht="11.25">
      <c r="A73" s="101"/>
      <c r="B73" s="49" t="s">
        <v>144</v>
      </c>
      <c r="C73" s="50">
        <v>405</v>
      </c>
      <c r="D73" s="50">
        <v>405</v>
      </c>
      <c r="E73" s="50">
        <v>346</v>
      </c>
      <c r="F73" s="69">
        <f t="shared" si="1"/>
        <v>0.854320987654321</v>
      </c>
    </row>
    <row r="74" spans="1:6" ht="11.25">
      <c r="A74" s="100"/>
      <c r="B74" s="57" t="s">
        <v>145</v>
      </c>
      <c r="C74" s="58">
        <v>738</v>
      </c>
      <c r="D74" s="58">
        <v>399</v>
      </c>
      <c r="E74" s="58">
        <v>225</v>
      </c>
      <c r="F74" s="71">
        <f t="shared" si="1"/>
        <v>0.5639097744360902</v>
      </c>
    </row>
    <row r="75" spans="1:6" ht="11.25">
      <c r="A75" s="101" t="s">
        <v>62</v>
      </c>
      <c r="B75" s="49" t="s">
        <v>146</v>
      </c>
      <c r="C75" s="50">
        <v>20</v>
      </c>
      <c r="D75" s="50">
        <v>13</v>
      </c>
      <c r="E75" s="50">
        <v>13</v>
      </c>
      <c r="F75" s="69">
        <f t="shared" si="1"/>
        <v>1</v>
      </c>
    </row>
    <row r="76" spans="1:6" ht="11.25">
      <c r="A76" s="100"/>
      <c r="B76" s="49" t="s">
        <v>147</v>
      </c>
      <c r="C76" s="50">
        <v>632</v>
      </c>
      <c r="D76" s="50">
        <v>576</v>
      </c>
      <c r="E76" s="50">
        <v>321</v>
      </c>
      <c r="F76" s="69">
        <f t="shared" si="1"/>
        <v>0.5572916666666666</v>
      </c>
    </row>
    <row r="77" spans="1:6" ht="11.25">
      <c r="A77" s="99" t="s">
        <v>63</v>
      </c>
      <c r="B77" s="53" t="s">
        <v>148</v>
      </c>
      <c r="C77" s="54">
        <v>94</v>
      </c>
      <c r="D77" s="54">
        <v>94</v>
      </c>
      <c r="E77" s="54">
        <v>93</v>
      </c>
      <c r="F77" s="70">
        <f t="shared" si="1"/>
        <v>0.9893617021276596</v>
      </c>
    </row>
    <row r="78" spans="1:6" ht="11.25">
      <c r="A78" s="100"/>
      <c r="B78" s="57" t="s">
        <v>149</v>
      </c>
      <c r="C78" s="58">
        <v>380</v>
      </c>
      <c r="D78" s="58">
        <v>373</v>
      </c>
      <c r="E78" s="58">
        <v>250</v>
      </c>
      <c r="F78" s="71">
        <f t="shared" si="1"/>
        <v>0.6702412868632708</v>
      </c>
    </row>
    <row r="79" spans="1:6" ht="11.25">
      <c r="A79" s="101" t="s">
        <v>64</v>
      </c>
      <c r="B79" s="49" t="s">
        <v>150</v>
      </c>
      <c r="C79" s="50">
        <v>19</v>
      </c>
      <c r="D79" s="50">
        <v>19</v>
      </c>
      <c r="E79" s="50">
        <v>19</v>
      </c>
      <c r="F79" s="69">
        <f t="shared" si="1"/>
        <v>1</v>
      </c>
    </row>
    <row r="80" spans="1:6" ht="11.25">
      <c r="A80" s="101"/>
      <c r="B80" s="49" t="s">
        <v>151</v>
      </c>
      <c r="C80" s="50">
        <v>245</v>
      </c>
      <c r="D80" s="50">
        <v>245</v>
      </c>
      <c r="E80" s="50">
        <v>153</v>
      </c>
      <c r="F80" s="69">
        <f t="shared" si="1"/>
        <v>0.6244897959183674</v>
      </c>
    </row>
    <row r="81" spans="1:6" ht="11.25">
      <c r="A81" s="101"/>
      <c r="B81" s="49" t="s">
        <v>152</v>
      </c>
      <c r="C81" s="50">
        <v>234</v>
      </c>
      <c r="D81" s="50">
        <v>227</v>
      </c>
      <c r="E81" s="50">
        <v>218</v>
      </c>
      <c r="F81" s="69">
        <f t="shared" si="1"/>
        <v>0.960352422907489</v>
      </c>
    </row>
    <row r="82" spans="1:6" ht="11.25">
      <c r="A82" s="100"/>
      <c r="B82" s="57" t="s">
        <v>153</v>
      </c>
      <c r="C82" s="58">
        <v>45</v>
      </c>
      <c r="D82" s="58">
        <v>45</v>
      </c>
      <c r="E82" s="58">
        <v>40</v>
      </c>
      <c r="F82" s="71">
        <f t="shared" si="1"/>
        <v>0.8888888888888888</v>
      </c>
    </row>
    <row r="83" spans="1:6" ht="11.25">
      <c r="A83" s="102" t="s">
        <v>66</v>
      </c>
      <c r="B83" s="102"/>
      <c r="C83" s="72">
        <f>SUM(C4:C82)</f>
        <v>14910</v>
      </c>
      <c r="D83" s="72">
        <f>SUM(D4:D82)</f>
        <v>13710</v>
      </c>
      <c r="E83" s="72">
        <f>SUM(E4:E82)</f>
        <v>10694</v>
      </c>
      <c r="F83" s="78">
        <f>E83/D83</f>
        <v>0.7800145878920496</v>
      </c>
    </row>
    <row r="84" spans="1:6" ht="11.25">
      <c r="A84" s="103" t="s">
        <v>156</v>
      </c>
      <c r="B84" s="103"/>
      <c r="C84" s="65">
        <v>688</v>
      </c>
      <c r="D84" s="65">
        <v>777</v>
      </c>
      <c r="E84" s="65">
        <v>764</v>
      </c>
      <c r="F84" s="77">
        <f t="shared" si="1"/>
        <v>0.9832689832689833</v>
      </c>
    </row>
    <row r="85" spans="1:6" ht="11.25">
      <c r="A85" s="102" t="s">
        <v>8</v>
      </c>
      <c r="B85" s="102"/>
      <c r="C85" s="72">
        <v>15598</v>
      </c>
      <c r="D85" s="72">
        <v>14487</v>
      </c>
      <c r="E85" s="72">
        <v>11458</v>
      </c>
      <c r="F85" s="78">
        <f>E85/D85</f>
        <v>0.7909159936494788</v>
      </c>
    </row>
    <row r="86" ht="11.25">
      <c r="A86" s="1" t="s">
        <v>158</v>
      </c>
    </row>
    <row r="87" ht="11.25">
      <c r="A87" s="2" t="s">
        <v>159</v>
      </c>
    </row>
  </sheetData>
  <mergeCells count="25">
    <mergeCell ref="A16:A17"/>
    <mergeCell ref="A79:A82"/>
    <mergeCell ref="A77:A78"/>
    <mergeCell ref="A4:A5"/>
    <mergeCell ref="A6:A7"/>
    <mergeCell ref="A8:A9"/>
    <mergeCell ref="A10:A14"/>
    <mergeCell ref="A75:A76"/>
    <mergeCell ref="A69:A70"/>
    <mergeCell ref="A67:A68"/>
    <mergeCell ref="A83:B83"/>
    <mergeCell ref="A84:B84"/>
    <mergeCell ref="A85:B85"/>
    <mergeCell ref="A71:A74"/>
    <mergeCell ref="A62:A66"/>
    <mergeCell ref="A58:A61"/>
    <mergeCell ref="A50:A57"/>
    <mergeCell ref="A48:A49"/>
    <mergeCell ref="A27:A32"/>
    <mergeCell ref="A22:A26"/>
    <mergeCell ref="A20:A21"/>
    <mergeCell ref="A46:A47"/>
    <mergeCell ref="A43:A45"/>
    <mergeCell ref="A38:A41"/>
    <mergeCell ref="A34:A37"/>
  </mergeCells>
  <printOptions/>
  <pageMargins left="0.75" right="0.75" top="1" bottom="1" header="0.4921259845" footer="0.492125984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STSI</cp:lastModifiedBy>
  <cp:lastPrinted>2014-12-11T08:01:30Z</cp:lastPrinted>
  <dcterms:created xsi:type="dcterms:W3CDTF">2014-12-02T09:38:18Z</dcterms:created>
  <dcterms:modified xsi:type="dcterms:W3CDTF">2014-12-12T14:55:24Z</dcterms:modified>
  <cp:category/>
  <cp:version/>
  <cp:contentType/>
  <cp:contentStatus/>
</cp:coreProperties>
</file>